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hanizacija pretovara\Generacija 1018\"/>
    </mc:Choice>
  </mc:AlternateContent>
  <bookViews>
    <workbookView xWindow="120" yWindow="48" windowWidth="15132" windowHeight="813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Sheet1!$B$6:$V$6</definedName>
  </definedNames>
  <calcPr calcId="152511"/>
</workbook>
</file>

<file path=xl/calcChain.xml><?xml version="1.0" encoding="utf-8"?>
<calcChain xmlns="http://schemas.openxmlformats.org/spreadsheetml/2006/main">
  <c r="N33" i="1" l="1"/>
  <c r="R33" i="1"/>
  <c r="N31" i="1"/>
  <c r="R31" i="1"/>
  <c r="N22" i="1"/>
  <c r="R22" i="1"/>
  <c r="N10" i="1"/>
  <c r="R10" i="1"/>
  <c r="Q33" i="1" l="1"/>
  <c r="Q31" i="1"/>
  <c r="Q22" i="1"/>
  <c r="Q10" i="1"/>
</calcChain>
</file>

<file path=xl/sharedStrings.xml><?xml version="1.0" encoding="utf-8"?>
<sst xmlns="http://schemas.openxmlformats.org/spreadsheetml/2006/main" count="43" uniqueCount="36">
  <si>
    <t>.</t>
  </si>
  <si>
    <t>Prezime i ime</t>
  </si>
  <si>
    <t>index</t>
  </si>
  <si>
    <t>Red.br.</t>
  </si>
  <si>
    <t>MEHANIZACIJA I TEHNOLOGIJA PRETOVARA</t>
  </si>
  <si>
    <t>SAOBRAĆAJNI FAKULTET U DOBOJU</t>
  </si>
  <si>
    <t>UNIVERZITET U ISTOČNOM SARAJEVU</t>
  </si>
  <si>
    <t>prof. dr Ratko Đuričić, dipl.ing.saob.</t>
  </si>
  <si>
    <t>2. kol</t>
  </si>
  <si>
    <t>ocjena</t>
  </si>
  <si>
    <t>Rezultati  ispita   održanog 03.03.2022.god</t>
  </si>
  <si>
    <t>Upis ocjena 03.03.2022. u  11 časova.</t>
  </si>
  <si>
    <t>Šabo Marko</t>
  </si>
  <si>
    <t>1355/18</t>
  </si>
  <si>
    <t>bodova</t>
  </si>
  <si>
    <t>Komentar</t>
  </si>
  <si>
    <t>10 (deset)</t>
  </si>
  <si>
    <t>Imamović Alen</t>
  </si>
  <si>
    <t>1097/15</t>
  </si>
  <si>
    <t>usmeni</t>
  </si>
  <si>
    <t>Kopić Bojana</t>
  </si>
  <si>
    <t>683/13</t>
  </si>
  <si>
    <t>Jović Zdravko</t>
  </si>
  <si>
    <t>844/14</t>
  </si>
  <si>
    <t>Krunić Dane</t>
  </si>
  <si>
    <t>188/10</t>
  </si>
  <si>
    <t>Berić Duško</t>
  </si>
  <si>
    <t>1244/16</t>
  </si>
  <si>
    <t>Ljevaković Enid</t>
  </si>
  <si>
    <t>1044/15</t>
  </si>
  <si>
    <t>Mehić Elvedina</t>
  </si>
  <si>
    <t>1385/18</t>
  </si>
  <si>
    <t>Sikimić Zdravko</t>
  </si>
  <si>
    <t>1356/18</t>
  </si>
  <si>
    <t>Usmeni će se održati  10.03.2022. godine  (četvrtak)  u 9 časova</t>
  </si>
  <si>
    <t>03.03.2022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</si>
</sst>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2" fontId="5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6" fillId="3" borderId="0" xfId="0" applyNumberFormat="1" applyFont="1" applyFill="1" applyBorder="1"/>
    <xf numFmtId="2" fontId="5" fillId="2" borderId="2" xfId="0" applyNumberFormat="1" applyFont="1" applyFill="1" applyBorder="1" applyAlignment="1">
      <alignment horizontal="center"/>
    </xf>
    <xf numFmtId="14" fontId="5" fillId="3" borderId="0" xfId="0" applyNumberFormat="1" applyFont="1" applyFill="1" applyBorder="1"/>
    <xf numFmtId="0" fontId="5" fillId="3" borderId="0" xfId="0" applyFont="1" applyFill="1"/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/>
    <xf numFmtId="0" fontId="3" fillId="3" borderId="0" xfId="0" applyFont="1" applyFill="1" applyBorder="1"/>
    <xf numFmtId="2" fontId="5" fillId="2" borderId="3" xfId="0" applyNumberFormat="1" applyFont="1" applyFill="1" applyBorder="1"/>
    <xf numFmtId="2" fontId="5" fillId="2" borderId="3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3" borderId="0" xfId="0" applyFont="1" applyFill="1" applyBorder="1" applyAlignment="1">
      <alignment wrapText="1"/>
    </xf>
    <xf numFmtId="0" fontId="1" fillId="0" borderId="0" xfId="0" applyFont="1"/>
    <xf numFmtId="0" fontId="1" fillId="3" borderId="0" xfId="0" applyFont="1" applyFill="1"/>
    <xf numFmtId="0" fontId="1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right" wrapText="1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wrapText="1"/>
    </xf>
    <xf numFmtId="49" fontId="6" fillId="3" borderId="0" xfId="0" applyNumberFormat="1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 wrapText="1"/>
    </xf>
    <xf numFmtId="0" fontId="13" fillId="0" borderId="0" xfId="0" applyFont="1"/>
    <xf numFmtId="0" fontId="17" fillId="0" borderId="0" xfId="0" applyFont="1"/>
    <xf numFmtId="0" fontId="16" fillId="0" borderId="0" xfId="0" applyFont="1"/>
    <xf numFmtId="0" fontId="18" fillId="0" borderId="0" xfId="0" applyFont="1"/>
    <xf numFmtId="0" fontId="18" fillId="0" borderId="12" xfId="0" applyFont="1" applyBorder="1"/>
    <xf numFmtId="2" fontId="5" fillId="2" borderId="16" xfId="0" applyNumberFormat="1" applyFont="1" applyFill="1" applyBorder="1"/>
    <xf numFmtId="2" fontId="5" fillId="2" borderId="15" xfId="0" applyNumberFormat="1" applyFont="1" applyFill="1" applyBorder="1"/>
    <xf numFmtId="0" fontId="5" fillId="2" borderId="17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1" fontId="10" fillId="0" borderId="0" xfId="0" applyNumberFormat="1" applyFont="1" applyFill="1" applyBorder="1" applyAlignment="1">
      <alignment horizontal="center" wrapText="1"/>
    </xf>
    <xf numFmtId="2" fontId="10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right" wrapText="1"/>
    </xf>
    <xf numFmtId="2" fontId="10" fillId="0" borderId="0" xfId="0" applyNumberFormat="1" applyFont="1" applyFill="1" applyBorder="1"/>
    <xf numFmtId="2" fontId="19" fillId="0" borderId="0" xfId="0" applyNumberFormat="1" applyFont="1" applyFill="1" applyBorder="1"/>
    <xf numFmtId="2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0" xfId="0" applyFont="1" applyFill="1" applyBorder="1"/>
    <xf numFmtId="14" fontId="5" fillId="0" borderId="0" xfId="0" applyNumberFormat="1" applyFont="1" applyFill="1" applyBorder="1"/>
    <xf numFmtId="49" fontId="10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/>
    <xf numFmtId="2" fontId="5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6" fontId="10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/>
    <xf numFmtId="2" fontId="6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0" fillId="0" borderId="0" xfId="0" applyFont="1"/>
    <xf numFmtId="0" fontId="3" fillId="0" borderId="0" xfId="0" applyFont="1" applyFill="1" applyBorder="1" applyAlignment="1">
      <alignment wrapText="1"/>
    </xf>
    <xf numFmtId="2" fontId="19" fillId="0" borderId="0" xfId="0" applyNumberFormat="1" applyFont="1" applyFill="1" applyBorder="1" applyAlignment="1">
      <alignment horizontal="right" wrapText="1"/>
    </xf>
    <xf numFmtId="2" fontId="3" fillId="0" borderId="0" xfId="0" applyNumberFormat="1" applyFont="1" applyFill="1" applyBorder="1"/>
    <xf numFmtId="0" fontId="14" fillId="0" borderId="0" xfId="0" applyFont="1" applyFill="1" applyBorder="1"/>
    <xf numFmtId="0" fontId="14" fillId="0" borderId="0" xfId="0" applyFont="1"/>
    <xf numFmtId="0" fontId="15" fillId="0" borderId="0" xfId="0" applyFont="1"/>
    <xf numFmtId="0" fontId="18" fillId="0" borderId="9" xfId="0" applyFont="1" applyBorder="1"/>
    <xf numFmtId="0" fontId="18" fillId="0" borderId="10" xfId="0" applyFont="1" applyBorder="1"/>
    <xf numFmtId="0" fontId="18" fillId="0" borderId="13" xfId="0" applyFont="1" applyBorder="1"/>
    <xf numFmtId="0" fontId="18" fillId="0" borderId="14" xfId="0" applyFont="1" applyBorder="1"/>
    <xf numFmtId="0" fontId="21" fillId="3" borderId="7" xfId="0" applyFont="1" applyFill="1" applyBorder="1" applyAlignment="1">
      <alignment horizontal="center" wrapText="1"/>
    </xf>
    <xf numFmtId="0" fontId="21" fillId="3" borderId="11" xfId="0" applyFont="1" applyFill="1" applyBorder="1" applyAlignment="1">
      <alignment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wrapText="1"/>
    </xf>
    <xf numFmtId="1" fontId="22" fillId="3" borderId="8" xfId="0" applyNumberFormat="1" applyFont="1" applyFill="1" applyBorder="1" applyAlignment="1">
      <alignment horizontal="center" wrapText="1"/>
    </xf>
    <xf numFmtId="2" fontId="22" fillId="3" borderId="8" xfId="0" applyNumberFormat="1" applyFont="1" applyFill="1" applyBorder="1" applyAlignment="1">
      <alignment horizontal="center" wrapText="1"/>
    </xf>
    <xf numFmtId="2" fontId="21" fillId="3" borderId="8" xfId="0" applyNumberFormat="1" applyFont="1" applyFill="1" applyBorder="1" applyAlignment="1">
      <alignment horizontal="center" wrapText="1"/>
    </xf>
    <xf numFmtId="2" fontId="21" fillId="3" borderId="1" xfId="0" applyNumberFormat="1" applyFont="1" applyFill="1" applyBorder="1" applyAlignment="1">
      <alignment horizontal="center" wrapText="1"/>
    </xf>
    <xf numFmtId="0" fontId="21" fillId="3" borderId="4" xfId="0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 wrapText="1"/>
    </xf>
    <xf numFmtId="1" fontId="22" fillId="3" borderId="1" xfId="0" applyNumberFormat="1" applyFont="1" applyFill="1" applyBorder="1" applyAlignment="1">
      <alignment horizontal="center" wrapText="1"/>
    </xf>
    <xf numFmtId="2" fontId="22" fillId="3" borderId="1" xfId="0" applyNumberFormat="1" applyFont="1" applyFill="1" applyBorder="1" applyAlignment="1">
      <alignment horizontal="center" wrapText="1"/>
    </xf>
    <xf numFmtId="49" fontId="22" fillId="3" borderId="1" xfId="0" applyNumberFormat="1" applyFont="1" applyFill="1" applyBorder="1" applyAlignment="1">
      <alignment horizontal="center" wrapText="1"/>
    </xf>
    <xf numFmtId="0" fontId="21" fillId="0" borderId="12" xfId="0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wrapText="1"/>
    </xf>
    <xf numFmtId="0" fontId="21" fillId="0" borderId="11" xfId="0" applyFont="1" applyBorder="1" applyAlignment="1">
      <alignment vertical="center" wrapText="1"/>
    </xf>
    <xf numFmtId="0" fontId="21" fillId="0" borderId="11" xfId="0" applyFont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wrapText="1"/>
    </xf>
    <xf numFmtId="1" fontId="22" fillId="3" borderId="6" xfId="0" applyNumberFormat="1" applyFont="1" applyFill="1" applyBorder="1" applyAlignment="1">
      <alignment horizontal="center" wrapText="1"/>
    </xf>
    <xf numFmtId="2" fontId="22" fillId="3" borderId="6" xfId="0" applyNumberFormat="1" applyFont="1" applyFill="1" applyBorder="1" applyAlignment="1">
      <alignment horizontal="center" wrapText="1"/>
    </xf>
    <xf numFmtId="2" fontId="21" fillId="3" borderId="6" xfId="0" applyNumberFormat="1" applyFont="1" applyFill="1" applyBorder="1" applyAlignment="1">
      <alignment horizontal="center" wrapText="1"/>
    </xf>
    <xf numFmtId="0" fontId="18" fillId="0" borderId="12" xfId="0" applyFont="1" applyBorder="1" applyAlignment="1">
      <alignment horizontal="center"/>
    </xf>
    <xf numFmtId="0" fontId="21" fillId="3" borderId="5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297180</xdr:colOff>
          <xdr:row>27</xdr:row>
          <xdr:rowOff>7620</xdr:rowOff>
        </xdr:from>
        <xdr:to>
          <xdr:col>12</xdr:col>
          <xdr:colOff>45720</xdr:colOff>
          <xdr:row>30</xdr:row>
          <xdr:rowOff>190500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0"/>
  <sheetViews>
    <sheetView tabSelected="1" workbookViewId="0">
      <selection activeCell="W22" sqref="W22"/>
    </sheetView>
  </sheetViews>
  <sheetFormatPr defaultColWidth="9.109375" defaultRowHeight="14.4" x14ac:dyDescent="0.3"/>
  <cols>
    <col min="1" max="1" width="4.44140625" style="17" customWidth="1"/>
    <col min="2" max="2" width="9.33203125" style="17" customWidth="1"/>
    <col min="3" max="3" width="22.33203125" style="17" customWidth="1"/>
    <col min="4" max="4" width="12.109375" style="17" customWidth="1"/>
    <col min="5" max="5" width="0.109375" style="17" customWidth="1"/>
    <col min="6" max="9" width="9.109375" style="17" hidden="1" customWidth="1"/>
    <col min="10" max="10" width="12.109375" style="17" customWidth="1"/>
    <col min="11" max="11" width="12.88671875" style="17" hidden="1" customWidth="1"/>
    <col min="12" max="12" width="10.44140625" style="17" customWidth="1"/>
    <col min="13" max="13" width="10" style="30" customWidth="1"/>
    <col min="14" max="14" width="0.109375" style="17" customWidth="1"/>
    <col min="15" max="17" width="9.109375" style="17" hidden="1" customWidth="1"/>
    <col min="18" max="18" width="1.109375" style="17" hidden="1" customWidth="1"/>
    <col min="19" max="16384" width="9.109375" style="17"/>
  </cols>
  <sheetData>
    <row r="1" spans="1:23" ht="15.6" x14ac:dyDescent="0.3">
      <c r="B1" s="29" t="s">
        <v>6</v>
      </c>
      <c r="C1" s="29"/>
      <c r="D1" s="29"/>
      <c r="E1" s="69"/>
      <c r="F1" s="69"/>
      <c r="G1" s="69"/>
      <c r="H1" s="69"/>
      <c r="I1" s="69"/>
      <c r="J1" s="69"/>
    </row>
    <row r="2" spans="1:23" ht="15.6" x14ac:dyDescent="0.3">
      <c r="B2" s="29" t="s">
        <v>5</v>
      </c>
      <c r="C2" s="29"/>
      <c r="D2" s="29"/>
      <c r="E2" s="69"/>
      <c r="F2" s="69"/>
      <c r="G2" s="69"/>
      <c r="H2" s="69"/>
      <c r="I2" s="69"/>
      <c r="J2" s="69"/>
    </row>
    <row r="3" spans="1:23" ht="21" x14ac:dyDescent="0.4">
      <c r="B3" s="29" t="s">
        <v>4</v>
      </c>
      <c r="C3" s="29"/>
      <c r="D3" s="29"/>
      <c r="E3" s="69"/>
      <c r="F3" s="69"/>
      <c r="G3" s="69"/>
      <c r="H3" s="69"/>
      <c r="I3" s="69"/>
      <c r="J3" s="69"/>
      <c r="K3" s="15"/>
    </row>
    <row r="4" spans="1:23" ht="21" x14ac:dyDescent="0.4">
      <c r="B4" s="28"/>
      <c r="C4" s="28"/>
      <c r="D4" s="28"/>
      <c r="E4" s="69"/>
      <c r="F4" s="69"/>
      <c r="G4" s="69"/>
      <c r="H4" s="69"/>
      <c r="I4" s="69"/>
      <c r="J4" s="69"/>
      <c r="K4" s="15"/>
    </row>
    <row r="5" spans="1:23" ht="16.2" thickBot="1" x14ac:dyDescent="0.35">
      <c r="B5" s="29" t="s">
        <v>10</v>
      </c>
      <c r="C5" s="29"/>
      <c r="D5" s="29"/>
    </row>
    <row r="6" spans="1:23" ht="15" thickBot="1" x14ac:dyDescent="0.35">
      <c r="A6" s="30"/>
      <c r="B6" s="70" t="s">
        <v>3</v>
      </c>
      <c r="C6" s="71" t="s">
        <v>1</v>
      </c>
      <c r="D6" s="71" t="s">
        <v>2</v>
      </c>
      <c r="E6" s="71"/>
      <c r="F6" s="71"/>
      <c r="G6" s="71"/>
      <c r="H6" s="71"/>
      <c r="I6" s="72"/>
      <c r="J6" s="96" t="s">
        <v>14</v>
      </c>
      <c r="K6" s="73" t="s">
        <v>8</v>
      </c>
      <c r="L6" s="31" t="s">
        <v>15</v>
      </c>
      <c r="M6" s="31" t="s">
        <v>9</v>
      </c>
    </row>
    <row r="7" spans="1:23" ht="15" customHeight="1" thickBot="1" x14ac:dyDescent="0.35">
      <c r="B7" s="74">
        <v>1</v>
      </c>
      <c r="C7" s="75" t="s">
        <v>12</v>
      </c>
      <c r="D7" s="76" t="s">
        <v>13</v>
      </c>
      <c r="E7" s="77"/>
      <c r="F7" s="77"/>
      <c r="G7" s="78"/>
      <c r="H7" s="79"/>
      <c r="I7" s="79"/>
      <c r="J7" s="80">
        <v>45</v>
      </c>
      <c r="K7" s="81">
        <v>8</v>
      </c>
      <c r="L7" s="89"/>
      <c r="M7" s="89" t="s">
        <v>16</v>
      </c>
      <c r="N7" s="12"/>
      <c r="O7" s="1"/>
      <c r="P7" s="1">
        <v>25.5</v>
      </c>
      <c r="Q7" s="1">
        <v>3</v>
      </c>
      <c r="R7" s="2"/>
      <c r="S7" s="7"/>
      <c r="T7" s="8"/>
      <c r="U7" s="18"/>
    </row>
    <row r="8" spans="1:23" ht="16.5" customHeight="1" thickBot="1" x14ac:dyDescent="0.35">
      <c r="B8" s="82">
        <v>2</v>
      </c>
      <c r="C8" s="75" t="s">
        <v>17</v>
      </c>
      <c r="D8" s="76" t="s">
        <v>18</v>
      </c>
      <c r="E8" s="83"/>
      <c r="F8" s="83"/>
      <c r="G8" s="84"/>
      <c r="H8" s="85"/>
      <c r="I8" s="85"/>
      <c r="J8" s="81"/>
      <c r="K8" s="81"/>
      <c r="L8" s="89" t="s">
        <v>19</v>
      </c>
      <c r="M8" s="89"/>
      <c r="N8" s="12"/>
      <c r="O8" s="1"/>
      <c r="P8" s="1">
        <v>21.25</v>
      </c>
      <c r="Q8" s="1">
        <v>0</v>
      </c>
      <c r="R8" s="3"/>
      <c r="S8" s="8"/>
      <c r="T8" s="8"/>
      <c r="U8" s="18"/>
    </row>
    <row r="9" spans="1:23" ht="16.2" thickBot="1" x14ac:dyDescent="0.35">
      <c r="B9" s="82">
        <v>3</v>
      </c>
      <c r="C9" s="75" t="s">
        <v>20</v>
      </c>
      <c r="D9" s="76" t="s">
        <v>21</v>
      </c>
      <c r="E9" s="83"/>
      <c r="F9" s="83"/>
      <c r="G9" s="84"/>
      <c r="H9" s="85"/>
      <c r="I9" s="85"/>
      <c r="J9" s="81"/>
      <c r="K9" s="81"/>
      <c r="L9" s="89" t="s">
        <v>19</v>
      </c>
      <c r="M9" s="89"/>
      <c r="N9" s="12"/>
      <c r="O9" s="1"/>
      <c r="P9" s="1">
        <v>20</v>
      </c>
      <c r="Q9" s="1">
        <v>0</v>
      </c>
      <c r="R9" s="3"/>
      <c r="S9" s="10"/>
      <c r="T9" s="10"/>
      <c r="U9" s="19"/>
    </row>
    <row r="10" spans="1:23" ht="16.2" thickBot="1" x14ac:dyDescent="0.35">
      <c r="B10" s="82">
        <v>4</v>
      </c>
      <c r="C10" s="75" t="s">
        <v>22</v>
      </c>
      <c r="D10" s="76" t="s">
        <v>23</v>
      </c>
      <c r="E10" s="86"/>
      <c r="F10" s="83"/>
      <c r="G10" s="83"/>
      <c r="H10" s="83"/>
      <c r="I10" s="85"/>
      <c r="J10" s="81"/>
      <c r="K10" s="81"/>
      <c r="L10" s="89" t="s">
        <v>19</v>
      </c>
      <c r="M10" s="89"/>
      <c r="N10" s="13" t="e">
        <f>50*(K10+M7)/20</f>
        <v>#VALUE!</v>
      </c>
      <c r="O10" s="1"/>
      <c r="P10" s="1"/>
      <c r="Q10" s="4" t="e">
        <f>H10+#REF!+N10+U10</f>
        <v>#REF!</v>
      </c>
      <c r="R10" s="6">
        <f>H10+O10+P10</f>
        <v>0</v>
      </c>
      <c r="S10" s="9"/>
      <c r="T10" s="10"/>
      <c r="U10" s="11"/>
    </row>
    <row r="11" spans="1:23" ht="16.2" thickBot="1" x14ac:dyDescent="0.35">
      <c r="B11" s="82">
        <v>5</v>
      </c>
      <c r="C11" s="75" t="s">
        <v>24</v>
      </c>
      <c r="D11" s="76" t="s">
        <v>25</v>
      </c>
      <c r="E11" s="83"/>
      <c r="F11" s="83"/>
      <c r="G11" s="84"/>
      <c r="H11" s="85"/>
      <c r="I11" s="85"/>
      <c r="J11" s="81"/>
      <c r="K11" s="81"/>
      <c r="L11" s="89" t="s">
        <v>19</v>
      </c>
      <c r="M11" s="89"/>
      <c r="N11" s="12"/>
      <c r="O11" s="1"/>
      <c r="P11" s="1">
        <v>18.75</v>
      </c>
      <c r="Q11" s="1">
        <v>0</v>
      </c>
      <c r="R11" s="3"/>
      <c r="S11" s="10"/>
      <c r="T11" s="10"/>
      <c r="U11" s="19"/>
    </row>
    <row r="12" spans="1:23" ht="16.2" thickBot="1" x14ac:dyDescent="0.35">
      <c r="B12" s="82">
        <v>6</v>
      </c>
      <c r="C12" s="75" t="s">
        <v>26</v>
      </c>
      <c r="D12" s="76" t="s">
        <v>27</v>
      </c>
      <c r="E12" s="83"/>
      <c r="F12" s="83"/>
      <c r="G12" s="84"/>
      <c r="H12" s="85"/>
      <c r="I12" s="85"/>
      <c r="J12" s="81"/>
      <c r="K12" s="81"/>
      <c r="L12" s="89" t="s">
        <v>19</v>
      </c>
      <c r="M12" s="89"/>
      <c r="N12" s="12"/>
      <c r="O12" s="1"/>
      <c r="P12" s="1">
        <v>17.5</v>
      </c>
      <c r="Q12" s="1">
        <v>0</v>
      </c>
      <c r="R12" s="3"/>
      <c r="S12" s="10"/>
      <c r="T12" s="10"/>
      <c r="U12" s="19"/>
    </row>
    <row r="13" spans="1:23" ht="16.2" thickBot="1" x14ac:dyDescent="0.35">
      <c r="B13" s="82">
        <v>7</v>
      </c>
      <c r="C13" s="75" t="s">
        <v>28</v>
      </c>
      <c r="D13" s="76" t="s">
        <v>29</v>
      </c>
      <c r="E13" s="83"/>
      <c r="F13" s="83"/>
      <c r="G13" s="84"/>
      <c r="H13" s="85"/>
      <c r="I13" s="85"/>
      <c r="J13" s="81"/>
      <c r="K13" s="81"/>
      <c r="L13" s="89" t="s">
        <v>19</v>
      </c>
      <c r="M13" s="89"/>
      <c r="N13" s="12" t="s">
        <v>0</v>
      </c>
      <c r="O13" s="1"/>
      <c r="P13" s="1">
        <v>8</v>
      </c>
      <c r="Q13" s="1" t="e">
        <v>#VALUE!</v>
      </c>
      <c r="R13" s="3"/>
      <c r="S13" s="10"/>
      <c r="T13" s="19"/>
      <c r="U13" s="19"/>
    </row>
    <row r="14" spans="1:23" ht="16.2" thickBot="1" x14ac:dyDescent="0.35">
      <c r="B14" s="82">
        <v>8</v>
      </c>
      <c r="C14" s="87" t="s">
        <v>30</v>
      </c>
      <c r="D14" s="88" t="s">
        <v>31</v>
      </c>
      <c r="E14" s="83"/>
      <c r="F14" s="83"/>
      <c r="G14" s="84"/>
      <c r="H14" s="85"/>
      <c r="I14" s="85"/>
      <c r="J14" s="81"/>
      <c r="K14" s="81"/>
      <c r="L14" s="89" t="s">
        <v>19</v>
      </c>
      <c r="M14" s="89"/>
      <c r="N14" s="12"/>
      <c r="O14" s="1"/>
      <c r="P14" s="1">
        <v>16.5</v>
      </c>
      <c r="Q14" s="1">
        <v>0</v>
      </c>
      <c r="R14" s="3"/>
      <c r="S14" s="10"/>
      <c r="T14" s="10"/>
      <c r="U14" s="19"/>
    </row>
    <row r="15" spans="1:23" ht="15.75" customHeight="1" thickBot="1" x14ac:dyDescent="0.35">
      <c r="B15" s="89">
        <v>9</v>
      </c>
      <c r="C15" s="90" t="s">
        <v>32</v>
      </c>
      <c r="D15" s="91" t="s">
        <v>33</v>
      </c>
      <c r="E15" s="92"/>
      <c r="F15" s="92"/>
      <c r="G15" s="93"/>
      <c r="H15" s="94"/>
      <c r="I15" s="94"/>
      <c r="J15" s="95"/>
      <c r="K15" s="95"/>
      <c r="L15" s="89" t="s">
        <v>19</v>
      </c>
      <c r="M15" s="89"/>
      <c r="N15" s="32"/>
      <c r="O15" s="33"/>
      <c r="P15" s="33">
        <v>16.25</v>
      </c>
      <c r="Q15" s="33">
        <v>0</v>
      </c>
      <c r="R15" s="34"/>
      <c r="S15" s="10"/>
      <c r="T15" s="10"/>
      <c r="U15" s="19"/>
    </row>
    <row r="16" spans="1:23" ht="15" thickBot="1" x14ac:dyDescent="0.35">
      <c r="B16" s="89">
        <v>10</v>
      </c>
      <c r="C16" s="90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42"/>
      <c r="O16" s="42"/>
      <c r="P16" s="42">
        <v>16.25</v>
      </c>
      <c r="Q16" s="42">
        <v>0</v>
      </c>
      <c r="R16" s="43"/>
      <c r="S16" s="44"/>
      <c r="T16" s="44"/>
      <c r="U16" s="45"/>
      <c r="V16" s="45"/>
      <c r="W16" s="45"/>
    </row>
    <row r="17" spans="2:23" ht="15" thickBot="1" x14ac:dyDescent="0.35">
      <c r="B17" s="89">
        <v>11</v>
      </c>
      <c r="C17" s="97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42"/>
      <c r="O17" s="42"/>
      <c r="P17" s="42">
        <v>16.25</v>
      </c>
      <c r="Q17" s="42">
        <v>0</v>
      </c>
      <c r="R17" s="43"/>
      <c r="S17" s="44"/>
      <c r="T17" s="44"/>
      <c r="U17" s="45"/>
      <c r="V17" s="45"/>
      <c r="W17" s="45"/>
    </row>
    <row r="18" spans="2:23" s="68" customFormat="1" thickBot="1" x14ac:dyDescent="0.35">
      <c r="B18" s="89">
        <v>12</v>
      </c>
      <c r="C18" s="97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42"/>
      <c r="O18" s="42"/>
      <c r="P18" s="42">
        <v>16.25</v>
      </c>
      <c r="Q18" s="42">
        <v>0</v>
      </c>
      <c r="R18" s="43"/>
      <c r="S18" s="44"/>
      <c r="T18" s="44"/>
      <c r="U18" s="67"/>
      <c r="V18" s="67"/>
      <c r="W18" s="67"/>
    </row>
    <row r="19" spans="2:23" ht="15" thickBot="1" x14ac:dyDescent="0.35">
      <c r="B19" s="89">
        <v>13</v>
      </c>
      <c r="C19" s="97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42"/>
      <c r="O19" s="42"/>
      <c r="P19" s="42">
        <v>15</v>
      </c>
      <c r="Q19" s="42">
        <v>0</v>
      </c>
      <c r="R19" s="43"/>
      <c r="S19" s="44"/>
      <c r="T19" s="44"/>
      <c r="U19" s="45"/>
      <c r="V19" s="45"/>
      <c r="W19" s="45"/>
    </row>
    <row r="20" spans="2:23" x14ac:dyDescent="0.3">
      <c r="L20" s="63"/>
      <c r="M20" s="41"/>
      <c r="N20" s="42"/>
      <c r="O20" s="42"/>
      <c r="P20" s="42">
        <v>15</v>
      </c>
      <c r="Q20" s="42">
        <v>0</v>
      </c>
      <c r="R20" s="43"/>
      <c r="S20" s="46"/>
      <c r="T20" s="44"/>
      <c r="U20" s="45"/>
      <c r="V20" s="45"/>
      <c r="W20" s="45"/>
    </row>
    <row r="21" spans="2:23" x14ac:dyDescent="0.3">
      <c r="B21" s="63" t="s">
        <v>11</v>
      </c>
      <c r="N21" s="42"/>
      <c r="O21" s="42"/>
      <c r="P21" s="42">
        <v>20</v>
      </c>
      <c r="Q21" s="42">
        <v>5</v>
      </c>
      <c r="R21" s="43"/>
      <c r="S21" s="44"/>
      <c r="T21" s="44"/>
      <c r="U21" s="45"/>
      <c r="V21" s="45"/>
      <c r="W21" s="45"/>
    </row>
    <row r="22" spans="2:23" x14ac:dyDescent="0.3">
      <c r="N22" s="49" t="e">
        <f>50*(#REF!+#REF!)/20</f>
        <v>#REF!</v>
      </c>
      <c r="O22" s="42"/>
      <c r="P22" s="42"/>
      <c r="Q22" s="49" t="e">
        <f>#REF!+#REF!+N22+U22</f>
        <v>#REF!</v>
      </c>
      <c r="R22" s="49" t="e">
        <f>#REF!+O22+P22</f>
        <v>#REF!</v>
      </c>
      <c r="S22" s="43"/>
      <c r="T22" s="44"/>
      <c r="U22" s="44"/>
      <c r="V22" s="45"/>
      <c r="W22" s="45"/>
    </row>
    <row r="23" spans="2:23" x14ac:dyDescent="0.3">
      <c r="B23" s="63" t="s">
        <v>34</v>
      </c>
      <c r="D23" s="63"/>
      <c r="F23" s="63"/>
      <c r="H23" s="63"/>
      <c r="J23" s="63"/>
      <c r="K23" s="65"/>
      <c r="L23" s="66"/>
      <c r="M23" s="41"/>
      <c r="N23" s="50"/>
      <c r="O23" s="50"/>
      <c r="P23" s="50">
        <v>18.75</v>
      </c>
      <c r="Q23" s="50">
        <v>5</v>
      </c>
      <c r="R23" s="51"/>
      <c r="S23" s="45"/>
      <c r="T23" s="45"/>
      <c r="U23" s="45"/>
      <c r="V23" s="45"/>
      <c r="W23" s="45"/>
    </row>
    <row r="24" spans="2:23" ht="15.6" x14ac:dyDescent="0.3">
      <c r="B24" s="35"/>
      <c r="C24" s="35"/>
      <c r="D24" s="47"/>
      <c r="E24" s="36"/>
      <c r="F24" s="36"/>
      <c r="G24" s="37"/>
      <c r="H24" s="38"/>
      <c r="I24" s="38"/>
      <c r="J24" s="38"/>
      <c r="K24" s="39"/>
      <c r="L24" s="40"/>
      <c r="M24" s="41"/>
      <c r="N24" s="42"/>
      <c r="O24" s="42"/>
      <c r="P24" s="42">
        <v>15.75</v>
      </c>
      <c r="Q24" s="42">
        <v>2</v>
      </c>
      <c r="R24" s="43"/>
      <c r="S24" s="46"/>
      <c r="T24" s="44"/>
      <c r="U24" s="45"/>
      <c r="V24" s="45"/>
      <c r="W24" s="45"/>
    </row>
    <row r="25" spans="2:23" x14ac:dyDescent="0.3">
      <c r="B25" s="63" t="s">
        <v>35</v>
      </c>
      <c r="C25" s="64"/>
      <c r="J25" s="63" t="s">
        <v>7</v>
      </c>
      <c r="N25" s="50"/>
      <c r="O25" s="50"/>
      <c r="P25" s="50">
        <v>13.75</v>
      </c>
      <c r="Q25" s="50">
        <v>0</v>
      </c>
      <c r="R25" s="52"/>
      <c r="S25" s="53"/>
      <c r="T25" s="53"/>
      <c r="U25" s="45"/>
      <c r="V25" s="45"/>
      <c r="W25" s="45"/>
    </row>
    <row r="26" spans="2:23" ht="15.6" x14ac:dyDescent="0.3">
      <c r="B26" s="35"/>
      <c r="C26" s="35"/>
      <c r="D26" s="36"/>
      <c r="E26" s="47"/>
      <c r="F26" s="36"/>
      <c r="G26" s="37"/>
      <c r="H26" s="38"/>
      <c r="I26" s="38"/>
      <c r="J26" s="38"/>
      <c r="K26" s="39"/>
      <c r="L26" s="40"/>
      <c r="M26" s="41"/>
      <c r="N26" s="42"/>
      <c r="O26" s="42"/>
      <c r="P26" s="42">
        <v>13.75</v>
      </c>
      <c r="Q26" s="42">
        <v>0</v>
      </c>
      <c r="R26" s="43"/>
      <c r="S26" s="44"/>
      <c r="T26" s="44"/>
      <c r="U26" s="45"/>
      <c r="V26" s="45"/>
      <c r="W26" s="45"/>
    </row>
    <row r="27" spans="2:23" ht="15.6" x14ac:dyDescent="0.3">
      <c r="B27" s="35"/>
      <c r="C27" s="35"/>
      <c r="D27" s="36"/>
      <c r="E27" s="36"/>
      <c r="F27" s="36"/>
      <c r="G27" s="37"/>
      <c r="H27" s="38"/>
      <c r="I27" s="38"/>
      <c r="J27" s="38"/>
      <c r="K27" s="39"/>
      <c r="L27" s="40"/>
      <c r="M27" s="41"/>
      <c r="N27" s="42"/>
      <c r="O27" s="42"/>
      <c r="P27" s="42">
        <v>13.75</v>
      </c>
      <c r="Q27" s="42">
        <v>0</v>
      </c>
      <c r="R27" s="43"/>
      <c r="S27" s="44"/>
      <c r="T27" s="44"/>
      <c r="U27" s="45"/>
      <c r="V27" s="45"/>
      <c r="W27" s="45"/>
    </row>
    <row r="28" spans="2:23" ht="15.6" x14ac:dyDescent="0.3">
      <c r="B28" s="35"/>
      <c r="C28" s="35"/>
      <c r="D28" s="54"/>
      <c r="E28" s="36"/>
      <c r="F28" s="36"/>
      <c r="G28" s="37"/>
      <c r="H28" s="38"/>
      <c r="I28" s="38"/>
      <c r="J28" s="38"/>
      <c r="K28" s="39"/>
      <c r="L28" s="40"/>
      <c r="M28" s="41"/>
      <c r="N28" s="42"/>
      <c r="O28" s="42"/>
      <c r="P28" s="42">
        <v>13.75</v>
      </c>
      <c r="Q28" s="42">
        <v>0</v>
      </c>
      <c r="R28" s="43"/>
      <c r="S28" s="46"/>
      <c r="T28" s="44"/>
      <c r="U28" s="45"/>
      <c r="V28" s="45"/>
      <c r="W28" s="45"/>
    </row>
    <row r="29" spans="2:23" ht="15.6" x14ac:dyDescent="0.3">
      <c r="B29" s="35"/>
      <c r="C29" s="35"/>
      <c r="D29" s="54"/>
      <c r="E29" s="36"/>
      <c r="F29" s="36"/>
      <c r="G29" s="37"/>
      <c r="H29" s="38"/>
      <c r="I29" s="38"/>
      <c r="J29" s="38"/>
      <c r="K29" s="39"/>
      <c r="L29" s="40"/>
      <c r="M29" s="41"/>
      <c r="N29" s="42"/>
      <c r="O29" s="42"/>
      <c r="P29" s="42">
        <v>13.75</v>
      </c>
      <c r="Q29" s="42">
        <v>0</v>
      </c>
      <c r="R29" s="43"/>
      <c r="S29" s="44"/>
      <c r="T29" s="44"/>
      <c r="U29" s="45"/>
      <c r="V29" s="45"/>
      <c r="W29" s="45"/>
    </row>
    <row r="30" spans="2:23" ht="18" customHeight="1" x14ac:dyDescent="0.3">
      <c r="B30" s="35"/>
      <c r="C30" s="35"/>
      <c r="D30" s="36"/>
      <c r="E30" s="36"/>
      <c r="F30" s="36"/>
      <c r="G30" s="37"/>
      <c r="H30" s="38"/>
      <c r="I30" s="38"/>
      <c r="J30" s="38"/>
      <c r="K30" s="39"/>
      <c r="L30" s="40"/>
      <c r="M30" s="41"/>
      <c r="N30" s="42"/>
      <c r="O30" s="42"/>
      <c r="P30" s="42">
        <v>13.75</v>
      </c>
      <c r="Q30" s="42">
        <v>0</v>
      </c>
      <c r="R30" s="43"/>
      <c r="S30" s="44"/>
      <c r="T30" s="44"/>
      <c r="U30" s="45"/>
      <c r="V30" s="45"/>
      <c r="W30" s="45"/>
    </row>
    <row r="31" spans="2:23" ht="18" customHeight="1" x14ac:dyDescent="0.3">
      <c r="B31" s="35"/>
      <c r="C31" s="55"/>
      <c r="D31" s="56"/>
      <c r="E31" s="57"/>
      <c r="F31" s="56"/>
      <c r="G31" s="56"/>
      <c r="H31" s="56"/>
      <c r="I31" s="58"/>
      <c r="J31" s="58"/>
      <c r="K31" s="39"/>
      <c r="L31" s="59"/>
      <c r="M31" s="41"/>
      <c r="N31" s="60">
        <f>50*(L31+M31)/20</f>
        <v>0</v>
      </c>
      <c r="O31" s="60"/>
      <c r="P31" s="60"/>
      <c r="Q31" s="60">
        <f>H31+K31+N31+U31</f>
        <v>0</v>
      </c>
      <c r="R31" s="60">
        <f>H31+O31+P31</f>
        <v>0</v>
      </c>
      <c r="S31" s="61"/>
      <c r="T31" s="62"/>
      <c r="U31" s="62"/>
      <c r="V31" s="45"/>
      <c r="W31" s="45"/>
    </row>
    <row r="32" spans="2:23" ht="15.75" customHeight="1" x14ac:dyDescent="0.3">
      <c r="B32" s="35"/>
      <c r="C32" s="35"/>
      <c r="D32" s="36"/>
      <c r="E32" s="36"/>
      <c r="F32" s="36"/>
      <c r="G32" s="37"/>
      <c r="H32" s="38"/>
      <c r="I32" s="38"/>
      <c r="J32" s="38"/>
      <c r="K32" s="39"/>
      <c r="L32" s="40"/>
      <c r="M32" s="41"/>
      <c r="N32" s="42"/>
      <c r="O32" s="42"/>
      <c r="P32" s="42">
        <v>12.5</v>
      </c>
      <c r="Q32" s="42">
        <v>0</v>
      </c>
      <c r="R32" s="43"/>
      <c r="S32" s="44"/>
      <c r="T32" s="44"/>
      <c r="U32" s="45"/>
      <c r="V32" s="45"/>
      <c r="W32" s="45"/>
    </row>
    <row r="33" spans="2:23" ht="15" customHeight="1" x14ac:dyDescent="0.3">
      <c r="B33" s="35"/>
      <c r="C33" s="55"/>
      <c r="D33" s="56"/>
      <c r="E33" s="57"/>
      <c r="F33" s="56"/>
      <c r="G33" s="56"/>
      <c r="H33" s="56"/>
      <c r="I33" s="58"/>
      <c r="J33" s="58"/>
      <c r="K33" s="59"/>
      <c r="L33" s="48"/>
      <c r="M33" s="41"/>
      <c r="N33" s="60">
        <f>35*(K33+M33)/20</f>
        <v>0</v>
      </c>
      <c r="O33" s="60"/>
      <c r="P33" s="60"/>
      <c r="Q33" s="60" t="e">
        <f>H33+#REF!+N33+U33</f>
        <v>#REF!</v>
      </c>
      <c r="R33" s="60">
        <f>H33+O33+P33</f>
        <v>0</v>
      </c>
      <c r="S33" s="61"/>
      <c r="T33" s="62"/>
      <c r="U33" s="62"/>
      <c r="V33" s="45"/>
      <c r="W33" s="45"/>
    </row>
    <row r="34" spans="2:23" ht="18" x14ac:dyDescent="0.35">
      <c r="B34" s="16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6" spans="2:23" x14ac:dyDescent="0.3">
      <c r="B36" s="22"/>
      <c r="C36" s="23"/>
      <c r="D36" s="24"/>
      <c r="E36" s="25"/>
      <c r="F36" s="24"/>
      <c r="G36" s="24"/>
      <c r="H36" s="24"/>
      <c r="I36" s="26"/>
      <c r="J36" s="26"/>
      <c r="K36" s="26"/>
      <c r="L36" s="5"/>
      <c r="M36" s="5"/>
      <c r="N36" s="5"/>
      <c r="O36" s="5"/>
      <c r="P36" s="5"/>
      <c r="Q36" s="5"/>
      <c r="R36" s="5"/>
      <c r="S36" s="20"/>
      <c r="T36" s="21"/>
      <c r="U36" s="21"/>
    </row>
    <row r="38" spans="2:23" ht="15.6" x14ac:dyDescent="0.3">
      <c r="E38" s="27"/>
      <c r="F38" s="27"/>
      <c r="G38" s="27"/>
      <c r="H38" s="27"/>
      <c r="I38" s="27"/>
      <c r="K38" s="27"/>
      <c r="L38" s="27"/>
    </row>
    <row r="40" spans="2:23" x14ac:dyDescent="0.3">
      <c r="D40"/>
    </row>
    <row r="50" spans="22:22" x14ac:dyDescent="0.3">
      <c r="V50"/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11" shapeId="1025" r:id="rId4">
          <objectPr defaultSize="0" autoPict="0" r:id="rId5">
            <anchor moveWithCells="1" sizeWithCells="1">
              <from>
                <xdr:col>9</xdr:col>
                <xdr:colOff>297180</xdr:colOff>
                <xdr:row>27</xdr:row>
                <xdr:rowOff>7620</xdr:rowOff>
              </from>
              <to>
                <xdr:col>12</xdr:col>
                <xdr:colOff>45720</xdr:colOff>
                <xdr:row>30</xdr:row>
                <xdr:rowOff>190500</xdr:rowOff>
              </to>
            </anchor>
          </objectPr>
        </oleObject>
      </mc:Choice>
      <mc:Fallback>
        <oleObject progId="CorelDRAW.Graphic.11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Ratko</dc:creator>
  <cp:lastModifiedBy>PC</cp:lastModifiedBy>
  <cp:lastPrinted>2019-02-04T10:35:22Z</cp:lastPrinted>
  <dcterms:created xsi:type="dcterms:W3CDTF">2013-12-04T05:03:35Z</dcterms:created>
  <dcterms:modified xsi:type="dcterms:W3CDTF">2022-03-03T09:28:26Z</dcterms:modified>
</cp:coreProperties>
</file>