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hanizacija pretovara\Generacija 1018\OCJENE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Sheet1!$B$6:$V$6</definedName>
  </definedNames>
  <calcPr calcId="152511"/>
</workbook>
</file>

<file path=xl/calcChain.xml><?xml version="1.0" encoding="utf-8"?>
<calcChain xmlns="http://schemas.openxmlformats.org/spreadsheetml/2006/main">
  <c r="N33" i="1" l="1"/>
  <c r="R33" i="1"/>
  <c r="N31" i="1"/>
  <c r="R31" i="1"/>
  <c r="N22" i="1"/>
  <c r="R22" i="1"/>
  <c r="N10" i="1"/>
  <c r="R10" i="1"/>
  <c r="Q33" i="1" l="1"/>
  <c r="Q31" i="1"/>
  <c r="Q22" i="1"/>
  <c r="Q10" i="1"/>
</calcChain>
</file>

<file path=xl/sharedStrings.xml><?xml version="1.0" encoding="utf-8"?>
<sst xmlns="http://schemas.openxmlformats.org/spreadsheetml/2006/main" count="86" uniqueCount="65">
  <si>
    <t>.</t>
  </si>
  <si>
    <t>Prezime i ime</t>
  </si>
  <si>
    <t>index</t>
  </si>
  <si>
    <t>bodovi</t>
  </si>
  <si>
    <t>Red.br.</t>
  </si>
  <si>
    <t>MEHANIZACIJA I TEHNOLOGIJA PRETOVARA</t>
  </si>
  <si>
    <t>SAOBRAĆAJNI FAKULTET U DOBOJU</t>
  </si>
  <si>
    <t>UNIVERZITET U ISTOČNOM SARAJEVU</t>
  </si>
  <si>
    <t>prof. dr Ratko Đuričić, dipl.ing.saob.</t>
  </si>
  <si>
    <t>1. kol</t>
  </si>
  <si>
    <t>Komentar</t>
  </si>
  <si>
    <t>Položila</t>
  </si>
  <si>
    <t>Nije položila</t>
  </si>
  <si>
    <t>1422/19 </t>
  </si>
  <si>
    <t xml:space="preserve">Bjelić Vanja </t>
  </si>
  <si>
    <t>1458/19 </t>
  </si>
  <si>
    <t>Stojanović Dušanka</t>
  </si>
  <si>
    <t>1454/19 </t>
  </si>
  <si>
    <t>1453/19 </t>
  </si>
  <si>
    <t xml:space="preserve">Hadžikadunić Almedina </t>
  </si>
  <si>
    <t xml:space="preserve">Šakanović Berina </t>
  </si>
  <si>
    <t>1469/19 </t>
  </si>
  <si>
    <t xml:space="preserve">Avdić Mediha </t>
  </si>
  <si>
    <t xml:space="preserve">Mujkanović Nedžada </t>
  </si>
  <si>
    <t>1473/19 </t>
  </si>
  <si>
    <t xml:space="preserve">Blagojevil Maja </t>
  </si>
  <si>
    <t>1468/19 </t>
  </si>
  <si>
    <t>1448/19 </t>
  </si>
  <si>
    <t xml:space="preserve">Mešić Amina </t>
  </si>
  <si>
    <t>1438/19 </t>
  </si>
  <si>
    <t xml:space="preserve">Meša Mirela </t>
  </si>
  <si>
    <t>1439/19 </t>
  </si>
  <si>
    <t xml:space="preserve">Bašić Badema </t>
  </si>
  <si>
    <t>Rodić Dragan</t>
  </si>
  <si>
    <t>1563/20</t>
  </si>
  <si>
    <t>1474/19 </t>
  </si>
  <si>
    <t xml:space="preserve">Mehinagić Ademir </t>
  </si>
  <si>
    <t>Bašić Adna</t>
  </si>
  <si>
    <t>1447/19</t>
  </si>
  <si>
    <t>1430/19 </t>
  </si>
  <si>
    <t xml:space="preserve">Milić Danijela  </t>
  </si>
  <si>
    <t>Јелена Васић</t>
  </si>
  <si>
    <t>1457/19 </t>
  </si>
  <si>
    <t>1442/19 </t>
  </si>
  <si>
    <t>Trgić Tamara</t>
  </si>
  <si>
    <t>1408/18 </t>
  </si>
  <si>
    <t xml:space="preserve">Tešić Biljana </t>
  </si>
  <si>
    <t>1441/19 </t>
  </si>
  <si>
    <t xml:space="preserve">Hadžikadunić Lejla </t>
  </si>
  <si>
    <t>1470/19 </t>
  </si>
  <si>
    <t>Bobar Tanja</t>
  </si>
  <si>
    <t>Nije Položila</t>
  </si>
  <si>
    <t>1443/19 </t>
  </si>
  <si>
    <t xml:space="preserve">Smajlović Alma </t>
  </si>
  <si>
    <t>1421/19 </t>
  </si>
  <si>
    <t>Pejić Zorana</t>
  </si>
  <si>
    <t>1429/19 </t>
  </si>
  <si>
    <t xml:space="preserve">Davidović Jovana </t>
  </si>
  <si>
    <t>1445/19 </t>
  </si>
  <si>
    <t xml:space="preserve">Pezer Zerina </t>
  </si>
  <si>
    <t>1.kol. Popravni</t>
  </si>
  <si>
    <t>Doboj, 17.12.2021.god.</t>
  </si>
  <si>
    <t>Položio</t>
  </si>
  <si>
    <t>Rezultati  prvog  kolokvijuma  (teorija)  akademska 2021/2022 god.</t>
  </si>
  <si>
    <t>Popravni  kolokvijum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</si>
</sst>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0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6" fillId="3" borderId="0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Border="1"/>
    <xf numFmtId="2" fontId="5" fillId="2" borderId="3" xfId="0" applyNumberFormat="1" applyFont="1" applyFill="1" applyBorder="1"/>
    <xf numFmtId="2" fontId="5" fillId="2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6" fillId="0" borderId="0" xfId="0" applyFont="1"/>
    <xf numFmtId="0" fontId="15" fillId="0" borderId="0" xfId="0" applyFont="1"/>
    <xf numFmtId="0" fontId="17" fillId="0" borderId="0" xfId="0" applyFont="1"/>
    <xf numFmtId="2" fontId="5" fillId="2" borderId="16" xfId="0" applyNumberFormat="1" applyFont="1" applyFill="1" applyBorder="1"/>
    <xf numFmtId="2" fontId="5" fillId="2" borderId="15" xfId="0" applyNumberFormat="1" applyFont="1" applyFill="1" applyBorder="1"/>
    <xf numFmtId="0" fontId="5" fillId="2" borderId="17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8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9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/>
    <xf numFmtId="0" fontId="14" fillId="0" borderId="0" xfId="0" applyFont="1"/>
    <xf numFmtId="0" fontId="15" fillId="0" borderId="18" xfId="0" applyFont="1" applyBorder="1"/>
    <xf numFmtId="0" fontId="15" fillId="0" borderId="19" xfId="0" applyFont="1" applyBorder="1"/>
    <xf numFmtId="0" fontId="1" fillId="0" borderId="19" xfId="0" applyFont="1" applyBorder="1"/>
    <xf numFmtId="0" fontId="17" fillId="0" borderId="20" xfId="0" applyFont="1" applyBorder="1"/>
    <xf numFmtId="0" fontId="18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1" fontId="10" fillId="0" borderId="7" xfId="0" applyNumberFormat="1" applyFont="1" applyFill="1" applyBorder="1" applyAlignment="1">
      <alignment horizontal="center" wrapText="1"/>
    </xf>
    <xf numFmtId="2" fontId="10" fillId="0" borderId="7" xfId="0" applyNumberFormat="1" applyFont="1" applyFill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22" fillId="0" borderId="22" xfId="0" applyFont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 wrapText="1"/>
    </xf>
    <xf numFmtId="0" fontId="22" fillId="0" borderId="26" xfId="0" applyFont="1" applyBorder="1" applyAlignment="1">
      <alignment horizontal="center" wrapText="1"/>
    </xf>
    <xf numFmtId="2" fontId="23" fillId="0" borderId="27" xfId="0" applyNumberFormat="1" applyFont="1" applyFill="1" applyBorder="1"/>
    <xf numFmtId="0" fontId="21" fillId="3" borderId="29" xfId="0" applyFont="1" applyFill="1" applyBorder="1" applyAlignment="1">
      <alignment horizontal="center" wrapText="1"/>
    </xf>
    <xf numFmtId="0" fontId="23" fillId="3" borderId="29" xfId="0" applyFont="1" applyFill="1" applyBorder="1" applyAlignment="1">
      <alignment horizontal="center" wrapText="1"/>
    </xf>
    <xf numFmtId="0" fontId="23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0" fillId="0" borderId="29" xfId="0" applyFont="1" applyBorder="1" applyAlignment="1">
      <alignment wrapText="1"/>
    </xf>
    <xf numFmtId="0" fontId="22" fillId="0" borderId="29" xfId="0" applyFont="1" applyBorder="1" applyAlignment="1">
      <alignment wrapText="1"/>
    </xf>
    <xf numFmtId="0" fontId="22" fillId="0" borderId="30" xfId="0" applyFont="1" applyBorder="1" applyAlignment="1">
      <alignment wrapText="1"/>
    </xf>
    <xf numFmtId="0" fontId="10" fillId="0" borderId="3" xfId="0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horizontal="center" wrapText="1"/>
    </xf>
    <xf numFmtId="2" fontId="21" fillId="3" borderId="31" xfId="0" applyNumberFormat="1" applyFont="1" applyFill="1" applyBorder="1"/>
    <xf numFmtId="0" fontId="23" fillId="3" borderId="31" xfId="0" applyFont="1" applyFill="1" applyBorder="1" applyAlignment="1">
      <alignment vertical="center" wrapText="1"/>
    </xf>
    <xf numFmtId="2" fontId="23" fillId="0" borderId="31" xfId="0" applyNumberFormat="1" applyFont="1" applyFill="1" applyBorder="1"/>
    <xf numFmtId="1" fontId="24" fillId="3" borderId="37" xfId="0" applyNumberFormat="1" applyFont="1" applyFill="1" applyBorder="1" applyAlignment="1">
      <alignment horizontal="center" wrapText="1"/>
    </xf>
    <xf numFmtId="0" fontId="24" fillId="0" borderId="37" xfId="0" applyFont="1" applyBorder="1" applyAlignment="1">
      <alignment horizontal="center"/>
    </xf>
    <xf numFmtId="2" fontId="21" fillId="3" borderId="5" xfId="0" applyNumberFormat="1" applyFont="1" applyFill="1" applyBorder="1" applyAlignment="1">
      <alignment horizontal="center" wrapText="1"/>
    </xf>
    <xf numFmtId="0" fontId="24" fillId="0" borderId="5" xfId="0" applyFont="1" applyBorder="1" applyAlignment="1">
      <alignment horizontal="center"/>
    </xf>
    <xf numFmtId="1" fontId="24" fillId="3" borderId="4" xfId="0" applyNumberFormat="1" applyFont="1" applyFill="1" applyBorder="1" applyAlignment="1">
      <alignment horizontal="center" wrapText="1"/>
    </xf>
    <xf numFmtId="1" fontId="24" fillId="3" borderId="6" xfId="0" applyNumberFormat="1" applyFont="1" applyFill="1" applyBorder="1" applyAlignment="1">
      <alignment horizontal="center" wrapText="1"/>
    </xf>
    <xf numFmtId="0" fontId="24" fillId="0" borderId="27" xfId="0" applyFont="1" applyBorder="1" applyAlignment="1">
      <alignment horizontal="center"/>
    </xf>
    <xf numFmtId="0" fontId="25" fillId="3" borderId="28" xfId="0" applyFont="1" applyFill="1" applyBorder="1" applyAlignment="1">
      <alignment horizontal="center" wrapText="1"/>
    </xf>
    <xf numFmtId="0" fontId="26" fillId="0" borderId="32" xfId="0" applyFont="1" applyBorder="1" applyAlignment="1">
      <alignment wrapText="1"/>
    </xf>
    <xf numFmtId="0" fontId="26" fillId="0" borderId="22" xfId="0" applyFont="1" applyBorder="1" applyAlignment="1">
      <alignment horizontal="center" wrapText="1"/>
    </xf>
    <xf numFmtId="0" fontId="26" fillId="0" borderId="31" xfId="0" applyFont="1" applyBorder="1" applyAlignment="1">
      <alignment wrapText="1"/>
    </xf>
    <xf numFmtId="0" fontId="27" fillId="3" borderId="9" xfId="0" applyFont="1" applyFill="1" applyBorder="1" applyAlignment="1">
      <alignment horizontal="center" wrapText="1"/>
    </xf>
    <xf numFmtId="1" fontId="27" fillId="3" borderId="9" xfId="0" applyNumberFormat="1" applyFont="1" applyFill="1" applyBorder="1" applyAlignment="1">
      <alignment horizontal="center" wrapText="1"/>
    </xf>
    <xf numFmtId="2" fontId="27" fillId="3" borderId="9" xfId="0" applyNumberFormat="1" applyFont="1" applyFill="1" applyBorder="1" applyAlignment="1">
      <alignment horizontal="center" wrapText="1"/>
    </xf>
    <xf numFmtId="2" fontId="27" fillId="3" borderId="35" xfId="0" applyNumberFormat="1" applyFont="1" applyFill="1" applyBorder="1" applyAlignment="1">
      <alignment horizontal="center" wrapText="1"/>
    </xf>
    <xf numFmtId="1" fontId="25" fillId="3" borderId="23" xfId="0" applyNumberFormat="1" applyFont="1" applyFill="1" applyBorder="1" applyAlignment="1">
      <alignment horizontal="center" wrapText="1"/>
    </xf>
    <xf numFmtId="2" fontId="25" fillId="3" borderId="24" xfId="0" applyNumberFormat="1" applyFont="1" applyFill="1" applyBorder="1" applyAlignment="1">
      <alignment horizontal="center" wrapText="1"/>
    </xf>
    <xf numFmtId="2" fontId="25" fillId="3" borderId="25" xfId="0" applyNumberFormat="1" applyFont="1" applyFill="1" applyBorder="1" applyAlignment="1">
      <alignment horizontal="center" wrapText="1"/>
    </xf>
    <xf numFmtId="2" fontId="25" fillId="3" borderId="36" xfId="0" applyNumberFormat="1" applyFont="1" applyFill="1" applyBorder="1"/>
    <xf numFmtId="0" fontId="25" fillId="3" borderId="29" xfId="0" applyFont="1" applyFill="1" applyBorder="1" applyAlignment="1">
      <alignment horizontal="center" wrapText="1"/>
    </xf>
    <xf numFmtId="0" fontId="26" fillId="0" borderId="29" xfId="0" applyFont="1" applyBorder="1" applyAlignment="1">
      <alignment wrapText="1"/>
    </xf>
    <xf numFmtId="0" fontId="27" fillId="3" borderId="1" xfId="0" applyFont="1" applyFill="1" applyBorder="1" applyAlignment="1">
      <alignment horizontal="center" wrapText="1"/>
    </xf>
    <xf numFmtId="1" fontId="27" fillId="3" borderId="1" xfId="0" applyNumberFormat="1" applyFont="1" applyFill="1" applyBorder="1" applyAlignment="1">
      <alignment horizontal="center" wrapText="1"/>
    </xf>
    <xf numFmtId="2" fontId="27" fillId="3" borderId="1" xfId="0" applyNumberFormat="1" applyFont="1" applyFill="1" applyBorder="1" applyAlignment="1">
      <alignment horizontal="center" wrapText="1"/>
    </xf>
    <xf numFmtId="2" fontId="27" fillId="3" borderId="2" xfId="0" applyNumberFormat="1" applyFont="1" applyFill="1" applyBorder="1" applyAlignment="1">
      <alignment horizontal="center" wrapText="1"/>
    </xf>
    <xf numFmtId="1" fontId="25" fillId="3" borderId="8" xfId="0" applyNumberFormat="1" applyFont="1" applyFill="1" applyBorder="1" applyAlignment="1">
      <alignment horizontal="center" wrapText="1"/>
    </xf>
    <xf numFmtId="2" fontId="25" fillId="3" borderId="1" xfId="0" applyNumberFormat="1" applyFont="1" applyFill="1" applyBorder="1" applyAlignment="1">
      <alignment horizontal="center" wrapText="1"/>
    </xf>
    <xf numFmtId="2" fontId="25" fillId="3" borderId="5" xfId="0" applyNumberFormat="1" applyFont="1" applyFill="1" applyBorder="1" applyAlignment="1">
      <alignment horizontal="center" wrapText="1"/>
    </xf>
    <xf numFmtId="0" fontId="27" fillId="3" borderId="3" xfId="0" applyFont="1" applyFill="1" applyBorder="1" applyAlignment="1">
      <alignment horizontal="center" wrapText="1"/>
    </xf>
    <xf numFmtId="49" fontId="27" fillId="3" borderId="3" xfId="0" applyNumberFormat="1" applyFont="1" applyFill="1" applyBorder="1" applyAlignment="1">
      <alignment horizontal="center" wrapText="1"/>
    </xf>
    <xf numFmtId="2" fontId="25" fillId="3" borderId="8" xfId="0" applyNumberFormat="1" applyFont="1" applyFill="1" applyBorder="1" applyAlignment="1">
      <alignment horizontal="center" wrapText="1"/>
    </xf>
    <xf numFmtId="2" fontId="25" fillId="3" borderId="31" xfId="0" applyNumberFormat="1" applyFont="1" applyFill="1" applyBorder="1"/>
    <xf numFmtId="0" fontId="17" fillId="0" borderId="10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0" fontId="17" fillId="0" borderId="21" xfId="0" applyFont="1" applyBorder="1" applyAlignment="1">
      <alignment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/>
    </xf>
    <xf numFmtId="0" fontId="28" fillId="0" borderId="3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1" fontId="28" fillId="0" borderId="1" xfId="0" applyNumberFormat="1" applyFont="1" applyFill="1" applyBorder="1" applyAlignment="1">
      <alignment horizontal="center" wrapText="1"/>
    </xf>
    <xf numFmtId="2" fontId="28" fillId="0" borderId="1" xfId="0" applyNumberFormat="1" applyFont="1" applyFill="1" applyBorder="1" applyAlignment="1">
      <alignment horizontal="center" wrapText="1"/>
    </xf>
    <xf numFmtId="2" fontId="28" fillId="0" borderId="2" xfId="0" applyNumberFormat="1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2" fontId="21" fillId="3" borderId="8" xfId="0" applyNumberFormat="1" applyFont="1" applyFill="1" applyBorder="1" applyAlignment="1">
      <alignment horizontal="center" wrapText="1"/>
    </xf>
    <xf numFmtId="0" fontId="21" fillId="3" borderId="5" xfId="0" applyFont="1" applyFill="1" applyBorder="1" applyAlignment="1">
      <alignment horizontal="center" vertical="center" wrapText="1"/>
    </xf>
    <xf numFmtId="1" fontId="21" fillId="3" borderId="8" xfId="0" applyNumberFormat="1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vertical="center" wrapText="1"/>
    </xf>
    <xf numFmtId="0" fontId="20" fillId="0" borderId="3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1" fillId="0" borderId="22" xfId="0" applyFont="1" applyBorder="1" applyAlignment="1">
      <alignment horizontal="center" wrapText="1"/>
    </xf>
    <xf numFmtId="0" fontId="29" fillId="0" borderId="3" xfId="0" applyFont="1" applyBorder="1"/>
    <xf numFmtId="0" fontId="29" fillId="0" borderId="1" xfId="0" applyFont="1" applyBorder="1"/>
    <xf numFmtId="0" fontId="29" fillId="0" borderId="2" xfId="0" applyFont="1" applyBorder="1"/>
    <xf numFmtId="2" fontId="11" fillId="0" borderId="1" xfId="0" applyNumberFormat="1" applyFont="1" applyFill="1" applyBorder="1" applyAlignment="1">
      <alignment horizontal="center" wrapText="1"/>
    </xf>
    <xf numFmtId="2" fontId="11" fillId="0" borderId="7" xfId="0" applyNumberFormat="1" applyFont="1" applyFill="1" applyBorder="1" applyAlignment="1">
      <alignment horizontal="center" wrapText="1"/>
    </xf>
    <xf numFmtId="2" fontId="11" fillId="0" borderId="37" xfId="0" applyNumberFormat="1" applyFont="1" applyFill="1" applyBorder="1" applyAlignment="1">
      <alignment horizontal="center" wrapText="1"/>
    </xf>
    <xf numFmtId="0" fontId="28" fillId="3" borderId="3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wrapText="1"/>
    </xf>
    <xf numFmtId="1" fontId="28" fillId="3" borderId="1" xfId="0" applyNumberFormat="1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horizontal="center" wrapText="1"/>
    </xf>
    <xf numFmtId="2" fontId="28" fillId="3" borderId="2" xfId="0" applyNumberFormat="1" applyFont="1" applyFill="1" applyBorder="1" applyAlignment="1">
      <alignment horizontal="center" wrapText="1"/>
    </xf>
    <xf numFmtId="2" fontId="21" fillId="3" borderId="1" xfId="0" applyNumberFormat="1" applyFont="1" applyFill="1" applyBorder="1" applyAlignment="1">
      <alignment horizontal="center" wrapText="1"/>
    </xf>
    <xf numFmtId="0" fontId="30" fillId="0" borderId="3" xfId="0" applyFont="1" applyBorder="1"/>
    <xf numFmtId="0" fontId="30" fillId="0" borderId="1" xfId="0" applyFont="1" applyBorder="1"/>
    <xf numFmtId="0" fontId="30" fillId="0" borderId="2" xfId="0" applyFont="1" applyBorder="1"/>
    <xf numFmtId="1" fontId="21" fillId="3" borderId="4" xfId="0" applyNumberFormat="1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21" fillId="0" borderId="29" xfId="0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2" fontId="31" fillId="0" borderId="1" xfId="0" applyNumberFormat="1" applyFont="1" applyFill="1" applyBorder="1" applyAlignment="1">
      <alignment horizontal="center" wrapText="1"/>
    </xf>
    <xf numFmtId="2" fontId="31" fillId="0" borderId="2" xfId="0" applyNumberFormat="1" applyFont="1" applyFill="1" applyBorder="1" applyAlignment="1">
      <alignment horizontal="center" wrapText="1"/>
    </xf>
    <xf numFmtId="0" fontId="25" fillId="0" borderId="29" xfId="0" applyFont="1" applyFill="1" applyBorder="1" applyAlignment="1">
      <alignment horizontal="center" wrapText="1"/>
    </xf>
    <xf numFmtId="1" fontId="25" fillId="3" borderId="4" xfId="0" applyNumberFormat="1" applyFont="1" applyFill="1" applyBorder="1" applyAlignment="1">
      <alignment horizontal="center" wrapText="1"/>
    </xf>
    <xf numFmtId="0" fontId="25" fillId="3" borderId="31" xfId="0" applyFont="1" applyFill="1" applyBorder="1" applyAlignment="1">
      <alignment vertical="center" wrapText="1"/>
    </xf>
    <xf numFmtId="49" fontId="31" fillId="0" borderId="3" xfId="0" applyNumberFormat="1" applyFont="1" applyFill="1" applyBorder="1" applyAlignment="1">
      <alignment horizontal="center" wrapText="1"/>
    </xf>
    <xf numFmtId="1" fontId="31" fillId="0" borderId="1" xfId="0" applyNumberFormat="1" applyFont="1" applyFill="1" applyBorder="1" applyAlignment="1">
      <alignment horizontal="center" wrapText="1"/>
    </xf>
    <xf numFmtId="2" fontId="25" fillId="0" borderId="3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822960</xdr:colOff>
          <xdr:row>31</xdr:row>
          <xdr:rowOff>45720</xdr:rowOff>
        </xdr:from>
        <xdr:to>
          <xdr:col>11</xdr:col>
          <xdr:colOff>137160</xdr:colOff>
          <xdr:row>35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0"/>
  <sheetViews>
    <sheetView tabSelected="1" workbookViewId="0">
      <selection activeCell="V6" sqref="V6"/>
    </sheetView>
  </sheetViews>
  <sheetFormatPr defaultColWidth="9.109375" defaultRowHeight="14.4" x14ac:dyDescent="0.3"/>
  <cols>
    <col min="1" max="1" width="4.44140625" style="17" customWidth="1"/>
    <col min="2" max="2" width="7" style="17" customWidth="1"/>
    <col min="3" max="3" width="22.33203125" style="17" customWidth="1"/>
    <col min="4" max="4" width="12.109375" style="17" customWidth="1"/>
    <col min="5" max="5" width="0.109375" style="17" customWidth="1"/>
    <col min="6" max="9" width="9.109375" style="17" hidden="1" customWidth="1"/>
    <col min="10" max="10" width="9.109375" style="17" customWidth="1"/>
    <col min="11" max="11" width="7.6640625" style="17" customWidth="1"/>
    <col min="12" max="12" width="8.109375" style="17" customWidth="1"/>
    <col min="13" max="13" width="11.5546875" style="29" customWidth="1"/>
    <col min="14" max="14" width="0.109375" style="17" hidden="1" customWidth="1"/>
    <col min="15" max="17" width="9.109375" style="17" hidden="1" customWidth="1"/>
    <col min="18" max="18" width="0.77734375" style="17" hidden="1" customWidth="1"/>
    <col min="19" max="16384" width="9.109375" style="17"/>
  </cols>
  <sheetData>
    <row r="1" spans="1:23" ht="15.6" x14ac:dyDescent="0.3">
      <c r="B1" s="28" t="s">
        <v>7</v>
      </c>
      <c r="C1" s="28"/>
      <c r="D1" s="28"/>
      <c r="E1" s="68"/>
      <c r="F1" s="68"/>
      <c r="G1" s="68"/>
      <c r="H1" s="68"/>
      <c r="I1" s="68"/>
      <c r="J1" s="68"/>
    </row>
    <row r="2" spans="1:23" ht="15.6" x14ac:dyDescent="0.3">
      <c r="B2" s="28" t="s">
        <v>6</v>
      </c>
      <c r="C2" s="28"/>
      <c r="D2" s="28"/>
      <c r="E2" s="68"/>
      <c r="F2" s="68"/>
      <c r="G2" s="68"/>
      <c r="H2" s="68"/>
      <c r="I2" s="68"/>
      <c r="J2" s="68"/>
    </row>
    <row r="3" spans="1:23" ht="21" x14ac:dyDescent="0.4">
      <c r="B3" s="28" t="s">
        <v>5</v>
      </c>
      <c r="C3" s="28"/>
      <c r="D3" s="28"/>
      <c r="E3" s="68"/>
      <c r="F3" s="68"/>
      <c r="G3" s="68"/>
      <c r="H3" s="68"/>
      <c r="I3" s="68"/>
      <c r="J3" s="68"/>
      <c r="K3" s="15"/>
    </row>
    <row r="4" spans="1:23" ht="21.6" thickBot="1" x14ac:dyDescent="0.45">
      <c r="B4" s="27"/>
      <c r="C4" s="27" t="s">
        <v>64</v>
      </c>
      <c r="D4" s="27"/>
      <c r="E4" s="68"/>
      <c r="F4" s="68"/>
      <c r="G4" s="68"/>
      <c r="H4" s="68"/>
      <c r="I4" s="68"/>
      <c r="J4" s="68"/>
      <c r="K4" s="15"/>
    </row>
    <row r="5" spans="1:23" ht="16.2" thickBot="1" x14ac:dyDescent="0.35">
      <c r="B5" s="69" t="s">
        <v>63</v>
      </c>
      <c r="C5" s="70"/>
      <c r="D5" s="70"/>
      <c r="E5" s="71"/>
      <c r="F5" s="71"/>
      <c r="G5" s="71"/>
      <c r="H5" s="71"/>
      <c r="I5" s="71"/>
      <c r="J5" s="71"/>
      <c r="K5" s="71"/>
      <c r="L5" s="71"/>
      <c r="M5" s="72"/>
    </row>
    <row r="6" spans="1:23" ht="41.4" customHeight="1" thickBot="1" x14ac:dyDescent="0.35">
      <c r="A6" s="29"/>
      <c r="B6" s="131" t="s">
        <v>4</v>
      </c>
      <c r="C6" s="132" t="s">
        <v>1</v>
      </c>
      <c r="D6" s="133" t="s">
        <v>2</v>
      </c>
      <c r="E6" s="134"/>
      <c r="F6" s="135"/>
      <c r="G6" s="135"/>
      <c r="H6" s="135"/>
      <c r="I6" s="132"/>
      <c r="J6" s="133" t="s">
        <v>9</v>
      </c>
      <c r="K6" s="136" t="s">
        <v>60</v>
      </c>
      <c r="L6" s="133" t="s">
        <v>3</v>
      </c>
      <c r="M6" s="137" t="s">
        <v>10</v>
      </c>
    </row>
    <row r="7" spans="1:23" ht="15" customHeight="1" x14ac:dyDescent="0.3">
      <c r="B7" s="106">
        <v>1</v>
      </c>
      <c r="C7" s="107" t="s">
        <v>14</v>
      </c>
      <c r="D7" s="108" t="s">
        <v>13</v>
      </c>
      <c r="E7" s="109" t="s">
        <v>13</v>
      </c>
      <c r="F7" s="110"/>
      <c r="G7" s="111"/>
      <c r="H7" s="112"/>
      <c r="I7" s="113"/>
      <c r="J7" s="114">
        <v>10</v>
      </c>
      <c r="K7" s="115"/>
      <c r="L7" s="116">
        <v>25</v>
      </c>
      <c r="M7" s="117" t="s">
        <v>11</v>
      </c>
      <c r="N7" s="12"/>
      <c r="O7" s="1"/>
      <c r="P7" s="1">
        <v>25.5</v>
      </c>
      <c r="Q7" s="1">
        <v>3</v>
      </c>
      <c r="R7" s="2"/>
      <c r="S7" s="7"/>
      <c r="T7" s="8"/>
      <c r="U7" s="18"/>
    </row>
    <row r="8" spans="1:23" ht="16.5" customHeight="1" x14ac:dyDescent="0.3">
      <c r="B8" s="118">
        <v>2</v>
      </c>
      <c r="C8" s="119" t="s">
        <v>16</v>
      </c>
      <c r="D8" s="108" t="s">
        <v>15</v>
      </c>
      <c r="E8" s="109" t="s">
        <v>15</v>
      </c>
      <c r="F8" s="120"/>
      <c r="G8" s="121"/>
      <c r="H8" s="122"/>
      <c r="I8" s="123"/>
      <c r="J8" s="124">
        <v>10</v>
      </c>
      <c r="K8" s="125"/>
      <c r="L8" s="126">
        <v>25</v>
      </c>
      <c r="M8" s="117" t="s">
        <v>11</v>
      </c>
      <c r="N8" s="12"/>
      <c r="O8" s="1"/>
      <c r="P8" s="1">
        <v>21.25</v>
      </c>
      <c r="Q8" s="1">
        <v>0</v>
      </c>
      <c r="R8" s="3"/>
      <c r="S8" s="8"/>
      <c r="T8" s="8"/>
      <c r="U8" s="18"/>
    </row>
    <row r="9" spans="1:23" ht="15.6" x14ac:dyDescent="0.3">
      <c r="B9" s="118">
        <v>3</v>
      </c>
      <c r="C9" s="119" t="s">
        <v>19</v>
      </c>
      <c r="D9" s="108" t="s">
        <v>17</v>
      </c>
      <c r="E9" s="127"/>
      <c r="F9" s="120"/>
      <c r="G9" s="121"/>
      <c r="H9" s="122"/>
      <c r="I9" s="123"/>
      <c r="J9" s="124">
        <v>10</v>
      </c>
      <c r="K9" s="125"/>
      <c r="L9" s="126">
        <v>25</v>
      </c>
      <c r="M9" s="117" t="s">
        <v>11</v>
      </c>
      <c r="N9" s="12"/>
      <c r="O9" s="1"/>
      <c r="P9" s="1">
        <v>20</v>
      </c>
      <c r="Q9" s="1">
        <v>0</v>
      </c>
      <c r="R9" s="3"/>
      <c r="S9" s="10"/>
      <c r="T9" s="10"/>
      <c r="U9" s="19"/>
    </row>
    <row r="10" spans="1:23" ht="15.6" x14ac:dyDescent="0.3">
      <c r="B10" s="118">
        <v>4</v>
      </c>
      <c r="C10" s="119" t="s">
        <v>20</v>
      </c>
      <c r="D10" s="108" t="s">
        <v>18</v>
      </c>
      <c r="E10" s="128"/>
      <c r="F10" s="120"/>
      <c r="G10" s="120"/>
      <c r="H10" s="120"/>
      <c r="I10" s="123"/>
      <c r="J10" s="129">
        <v>9.5</v>
      </c>
      <c r="K10" s="125"/>
      <c r="L10" s="126">
        <v>23.75</v>
      </c>
      <c r="M10" s="117" t="s">
        <v>11</v>
      </c>
      <c r="N10" s="13" t="e">
        <f>50*(K10+M10)/20</f>
        <v>#VALUE!</v>
      </c>
      <c r="O10" s="1"/>
      <c r="P10" s="1"/>
      <c r="Q10" s="4" t="e">
        <f>H10+#REF!+N10+U10</f>
        <v>#REF!</v>
      </c>
      <c r="R10" s="6">
        <f>H10+O10+P10</f>
        <v>0</v>
      </c>
      <c r="S10" s="9"/>
      <c r="T10" s="10"/>
      <c r="U10" s="11"/>
    </row>
    <row r="11" spans="1:23" ht="15.6" x14ac:dyDescent="0.3">
      <c r="B11" s="118">
        <v>5</v>
      </c>
      <c r="C11" s="119" t="s">
        <v>22</v>
      </c>
      <c r="D11" s="108" t="s">
        <v>21</v>
      </c>
      <c r="E11" s="127"/>
      <c r="F11" s="120"/>
      <c r="G11" s="121"/>
      <c r="H11" s="122"/>
      <c r="I11" s="123"/>
      <c r="J11" s="124">
        <v>8</v>
      </c>
      <c r="K11" s="125"/>
      <c r="L11" s="126">
        <v>20</v>
      </c>
      <c r="M11" s="117" t="s">
        <v>11</v>
      </c>
      <c r="N11" s="12"/>
      <c r="O11" s="1"/>
      <c r="P11" s="1">
        <v>18.75</v>
      </c>
      <c r="Q11" s="1">
        <v>0</v>
      </c>
      <c r="R11" s="3"/>
      <c r="S11" s="10"/>
      <c r="T11" s="10"/>
      <c r="U11" s="19"/>
    </row>
    <row r="12" spans="1:23" ht="15.6" x14ac:dyDescent="0.3">
      <c r="B12" s="118">
        <v>6</v>
      </c>
      <c r="C12" s="119" t="s">
        <v>23</v>
      </c>
      <c r="D12" s="108" t="s">
        <v>24</v>
      </c>
      <c r="E12" s="127"/>
      <c r="F12" s="120"/>
      <c r="G12" s="121"/>
      <c r="H12" s="122"/>
      <c r="I12" s="123"/>
      <c r="J12" s="129">
        <v>7.5</v>
      </c>
      <c r="K12" s="125"/>
      <c r="L12" s="126">
        <v>18.75</v>
      </c>
      <c r="M12" s="117" t="s">
        <v>11</v>
      </c>
      <c r="N12" s="12"/>
      <c r="O12" s="1"/>
      <c r="P12" s="1">
        <v>17.5</v>
      </c>
      <c r="Q12" s="1">
        <v>0</v>
      </c>
      <c r="R12" s="3"/>
      <c r="S12" s="10"/>
      <c r="T12" s="10"/>
      <c r="U12" s="19"/>
    </row>
    <row r="13" spans="1:23" ht="15.6" x14ac:dyDescent="0.3">
      <c r="B13" s="118">
        <v>7</v>
      </c>
      <c r="C13" s="119" t="s">
        <v>25</v>
      </c>
      <c r="D13" s="108" t="s">
        <v>26</v>
      </c>
      <c r="E13" s="127"/>
      <c r="F13" s="120"/>
      <c r="G13" s="121"/>
      <c r="H13" s="122"/>
      <c r="I13" s="123"/>
      <c r="J13" s="129">
        <v>6.5</v>
      </c>
      <c r="K13" s="125"/>
      <c r="L13" s="126">
        <v>16.25</v>
      </c>
      <c r="M13" s="130" t="s">
        <v>11</v>
      </c>
      <c r="N13" s="12" t="s">
        <v>0</v>
      </c>
      <c r="O13" s="1"/>
      <c r="P13" s="1">
        <v>8</v>
      </c>
      <c r="Q13" s="1" t="e">
        <v>#VALUE!</v>
      </c>
      <c r="R13" s="3"/>
      <c r="S13" s="10"/>
      <c r="T13" s="19"/>
      <c r="U13" s="19"/>
    </row>
    <row r="14" spans="1:23" ht="15.6" x14ac:dyDescent="0.3">
      <c r="B14" s="85">
        <v>8</v>
      </c>
      <c r="C14" s="89" t="s">
        <v>28</v>
      </c>
      <c r="D14" s="80" t="s">
        <v>27</v>
      </c>
      <c r="E14" s="163"/>
      <c r="F14" s="164"/>
      <c r="G14" s="165"/>
      <c r="H14" s="166"/>
      <c r="I14" s="167"/>
      <c r="J14" s="150">
        <v>4</v>
      </c>
      <c r="K14" s="168">
        <v>5.5</v>
      </c>
      <c r="L14" s="101">
        <v>13.75</v>
      </c>
      <c r="M14" s="96" t="s">
        <v>11</v>
      </c>
      <c r="N14" s="12"/>
      <c r="O14" s="1"/>
      <c r="P14" s="1">
        <v>16.5</v>
      </c>
      <c r="Q14" s="1">
        <v>0</v>
      </c>
      <c r="R14" s="3"/>
      <c r="S14" s="10"/>
      <c r="T14" s="10"/>
      <c r="U14" s="19"/>
    </row>
    <row r="15" spans="1:23" ht="15.75" customHeight="1" x14ac:dyDescent="0.3">
      <c r="B15" s="85">
        <v>9</v>
      </c>
      <c r="C15" s="89" t="s">
        <v>30</v>
      </c>
      <c r="D15" s="80" t="s">
        <v>29</v>
      </c>
      <c r="E15" s="151"/>
      <c r="F15" s="146"/>
      <c r="G15" s="146"/>
      <c r="H15" s="146"/>
      <c r="I15" s="152"/>
      <c r="J15" s="148">
        <v>3.5</v>
      </c>
      <c r="K15" s="146">
        <v>7</v>
      </c>
      <c r="L15" s="149">
        <v>17.5</v>
      </c>
      <c r="M15" s="96" t="s">
        <v>11</v>
      </c>
      <c r="N15" s="30"/>
      <c r="O15" s="31"/>
      <c r="P15" s="31">
        <v>16.25</v>
      </c>
      <c r="Q15" s="31">
        <v>0</v>
      </c>
      <c r="R15" s="32"/>
      <c r="S15" s="10"/>
      <c r="T15" s="10"/>
      <c r="U15" s="19"/>
    </row>
    <row r="16" spans="1:23" x14ac:dyDescent="0.3">
      <c r="B16" s="85">
        <v>10</v>
      </c>
      <c r="C16" s="89" t="s">
        <v>32</v>
      </c>
      <c r="D16" s="80" t="s">
        <v>31</v>
      </c>
      <c r="E16" s="151"/>
      <c r="F16" s="146"/>
      <c r="G16" s="146"/>
      <c r="H16" s="146"/>
      <c r="I16" s="152"/>
      <c r="J16" s="150">
        <v>3</v>
      </c>
      <c r="K16" s="146">
        <v>7.5</v>
      </c>
      <c r="L16" s="149">
        <v>18.75</v>
      </c>
      <c r="M16" s="96" t="s">
        <v>11</v>
      </c>
      <c r="N16" s="40"/>
      <c r="O16" s="40"/>
      <c r="P16" s="40">
        <v>16.25</v>
      </c>
      <c r="Q16" s="40">
        <v>0</v>
      </c>
      <c r="R16" s="41"/>
      <c r="S16" s="42"/>
      <c r="T16" s="42"/>
      <c r="U16" s="43"/>
      <c r="V16" s="43"/>
      <c r="W16" s="43"/>
    </row>
    <row r="17" spans="2:23" x14ac:dyDescent="0.3">
      <c r="B17" s="85">
        <v>11</v>
      </c>
      <c r="C17" s="89" t="s">
        <v>33</v>
      </c>
      <c r="D17" s="80" t="s">
        <v>34</v>
      </c>
      <c r="E17" s="154"/>
      <c r="F17" s="155"/>
      <c r="G17" s="155"/>
      <c r="H17" s="155"/>
      <c r="I17" s="89"/>
      <c r="J17" s="145">
        <v>3</v>
      </c>
      <c r="K17" s="145">
        <v>8</v>
      </c>
      <c r="L17" s="156">
        <v>20</v>
      </c>
      <c r="M17" s="153" t="s">
        <v>62</v>
      </c>
      <c r="N17" s="40"/>
      <c r="O17" s="40"/>
      <c r="P17" s="40">
        <v>16.25</v>
      </c>
      <c r="Q17" s="40">
        <v>0</v>
      </c>
      <c r="R17" s="41"/>
      <c r="S17" s="42"/>
      <c r="T17" s="42"/>
      <c r="U17" s="43"/>
      <c r="V17" s="43"/>
      <c r="W17" s="43"/>
    </row>
    <row r="18" spans="2:23" s="67" customFormat="1" ht="13.8" x14ac:dyDescent="0.3">
      <c r="B18" s="85">
        <v>12</v>
      </c>
      <c r="C18" s="89" t="s">
        <v>36</v>
      </c>
      <c r="D18" s="80" t="s">
        <v>35</v>
      </c>
      <c r="E18" s="157"/>
      <c r="F18" s="158"/>
      <c r="G18" s="158"/>
      <c r="H18" s="158"/>
      <c r="I18" s="159"/>
      <c r="J18" s="150">
        <v>3</v>
      </c>
      <c r="K18" s="146">
        <v>5.5</v>
      </c>
      <c r="L18" s="147">
        <v>13.75</v>
      </c>
      <c r="M18" s="153" t="s">
        <v>62</v>
      </c>
      <c r="N18" s="40"/>
      <c r="O18" s="40"/>
      <c r="P18" s="40">
        <v>16.25</v>
      </c>
      <c r="Q18" s="40">
        <v>0</v>
      </c>
      <c r="R18" s="41"/>
      <c r="S18" s="42"/>
      <c r="T18" s="42"/>
      <c r="U18" s="66"/>
      <c r="V18" s="66"/>
      <c r="W18" s="66"/>
    </row>
    <row r="19" spans="2:23" ht="15.6" x14ac:dyDescent="0.3">
      <c r="B19" s="85">
        <v>13</v>
      </c>
      <c r="C19" s="89" t="s">
        <v>37</v>
      </c>
      <c r="D19" s="80" t="s">
        <v>38</v>
      </c>
      <c r="E19" s="140"/>
      <c r="F19" s="141"/>
      <c r="G19" s="142"/>
      <c r="H19" s="143"/>
      <c r="I19" s="144"/>
      <c r="J19" s="145">
        <v>2</v>
      </c>
      <c r="K19" s="146">
        <v>5</v>
      </c>
      <c r="L19" s="147">
        <v>12.5</v>
      </c>
      <c r="M19" s="96" t="s">
        <v>11</v>
      </c>
      <c r="N19" s="40"/>
      <c r="O19" s="40"/>
      <c r="P19" s="40">
        <v>15</v>
      </c>
      <c r="Q19" s="40">
        <v>0</v>
      </c>
      <c r="R19" s="41"/>
      <c r="S19" s="42"/>
      <c r="T19" s="42"/>
      <c r="U19" s="43"/>
      <c r="V19" s="43"/>
      <c r="W19" s="43"/>
    </row>
    <row r="20" spans="2:23" ht="15.6" x14ac:dyDescent="0.3">
      <c r="B20" s="86">
        <v>14</v>
      </c>
      <c r="C20" s="90" t="s">
        <v>40</v>
      </c>
      <c r="D20" s="81" t="s">
        <v>39</v>
      </c>
      <c r="E20" s="92"/>
      <c r="F20" s="74"/>
      <c r="G20" s="75"/>
      <c r="H20" s="76"/>
      <c r="I20" s="95"/>
      <c r="J20" s="103">
        <v>1</v>
      </c>
      <c r="K20" s="73"/>
      <c r="L20" s="102">
        <v>2.5</v>
      </c>
      <c r="M20" s="97" t="s">
        <v>12</v>
      </c>
      <c r="N20" s="40"/>
      <c r="O20" s="40"/>
      <c r="P20" s="40">
        <v>15</v>
      </c>
      <c r="Q20" s="40">
        <v>0</v>
      </c>
      <c r="R20" s="41"/>
      <c r="S20" s="44"/>
      <c r="T20" s="42"/>
      <c r="U20" s="43"/>
      <c r="V20" s="43"/>
      <c r="W20" s="43"/>
    </row>
    <row r="21" spans="2:23" ht="15.6" x14ac:dyDescent="0.3">
      <c r="B21" s="179">
        <v>15</v>
      </c>
      <c r="C21" s="119" t="s">
        <v>41</v>
      </c>
      <c r="D21" s="108" t="s">
        <v>42</v>
      </c>
      <c r="E21" s="175"/>
      <c r="F21" s="176"/>
      <c r="G21" s="177"/>
      <c r="H21" s="177"/>
      <c r="I21" s="178"/>
      <c r="J21" s="180">
        <v>1</v>
      </c>
      <c r="K21" s="138">
        <v>2.5</v>
      </c>
      <c r="L21" s="139">
        <v>2.5</v>
      </c>
      <c r="M21" s="181" t="s">
        <v>12</v>
      </c>
      <c r="N21" s="40"/>
      <c r="O21" s="40"/>
      <c r="P21" s="40">
        <v>20</v>
      </c>
      <c r="Q21" s="40">
        <v>5</v>
      </c>
      <c r="R21" s="41"/>
      <c r="S21" s="42"/>
      <c r="T21" s="42"/>
      <c r="U21" s="43"/>
      <c r="V21" s="43"/>
      <c r="W21" s="43"/>
    </row>
    <row r="22" spans="2:23" ht="15.6" x14ac:dyDescent="0.3">
      <c r="B22" s="87">
        <v>16</v>
      </c>
      <c r="C22" s="90" t="s">
        <v>44</v>
      </c>
      <c r="D22" s="81" t="s">
        <v>43</v>
      </c>
      <c r="E22" s="93"/>
      <c r="F22" s="74"/>
      <c r="G22" s="74"/>
      <c r="H22" s="74"/>
      <c r="I22" s="95"/>
      <c r="J22" s="103">
        <v>1</v>
      </c>
      <c r="K22" s="160"/>
      <c r="L22" s="102">
        <v>2.5</v>
      </c>
      <c r="M22" s="97" t="s">
        <v>12</v>
      </c>
      <c r="N22" s="46" t="e">
        <f>50*(K22+M22)/20</f>
        <v>#VALUE!</v>
      </c>
      <c r="O22" s="40"/>
      <c r="P22" s="40"/>
      <c r="Q22" s="46" t="e">
        <f>H22+#REF!+N22+U22</f>
        <v>#REF!</v>
      </c>
      <c r="R22" s="46">
        <f>H22+O22+P22</f>
        <v>0</v>
      </c>
      <c r="S22" s="41"/>
      <c r="T22" s="42"/>
      <c r="U22" s="42"/>
      <c r="V22" s="43"/>
      <c r="W22" s="43"/>
    </row>
    <row r="23" spans="2:23" ht="15.6" x14ac:dyDescent="0.3">
      <c r="B23" s="87">
        <v>17</v>
      </c>
      <c r="C23" s="90" t="s">
        <v>46</v>
      </c>
      <c r="D23" s="81" t="s">
        <v>45</v>
      </c>
      <c r="E23" s="92"/>
      <c r="F23" s="74"/>
      <c r="G23" s="82"/>
      <c r="H23" s="76"/>
      <c r="I23" s="95"/>
      <c r="J23" s="103">
        <v>0</v>
      </c>
      <c r="K23" s="160"/>
      <c r="L23" s="102">
        <v>0</v>
      </c>
      <c r="M23" s="97" t="s">
        <v>12</v>
      </c>
      <c r="N23" s="47"/>
      <c r="O23" s="47"/>
      <c r="P23" s="47">
        <v>18.75</v>
      </c>
      <c r="Q23" s="47">
        <v>5</v>
      </c>
      <c r="R23" s="48"/>
      <c r="S23" s="43"/>
      <c r="T23" s="43"/>
      <c r="U23" s="43"/>
      <c r="V23" s="43"/>
      <c r="W23" s="43"/>
    </row>
    <row r="24" spans="2:23" ht="15.6" x14ac:dyDescent="0.3">
      <c r="B24" s="87">
        <v>18</v>
      </c>
      <c r="C24" s="90" t="s">
        <v>48</v>
      </c>
      <c r="D24" s="81" t="s">
        <v>47</v>
      </c>
      <c r="E24" s="92"/>
      <c r="F24" s="74"/>
      <c r="G24" s="75"/>
      <c r="H24" s="76"/>
      <c r="I24" s="95"/>
      <c r="J24" s="103">
        <v>0</v>
      </c>
      <c r="K24" s="160"/>
      <c r="L24" s="102">
        <v>0</v>
      </c>
      <c r="M24" s="97" t="s">
        <v>12</v>
      </c>
      <c r="N24" s="40"/>
      <c r="O24" s="40"/>
      <c r="P24" s="40">
        <v>15.75</v>
      </c>
      <c r="Q24" s="40">
        <v>2</v>
      </c>
      <c r="R24" s="41"/>
      <c r="S24" s="44"/>
      <c r="T24" s="42"/>
      <c r="U24" s="43"/>
      <c r="V24" s="43"/>
      <c r="W24" s="43"/>
    </row>
    <row r="25" spans="2:23" x14ac:dyDescent="0.3">
      <c r="B25" s="174">
        <v>19</v>
      </c>
      <c r="C25" s="89" t="s">
        <v>50</v>
      </c>
      <c r="D25" s="80" t="s">
        <v>49</v>
      </c>
      <c r="E25" s="169"/>
      <c r="F25" s="170"/>
      <c r="G25" s="170"/>
      <c r="H25" s="170"/>
      <c r="I25" s="171"/>
      <c r="J25" s="172">
        <v>0</v>
      </c>
      <c r="K25" s="173">
        <v>5.5</v>
      </c>
      <c r="L25" s="147">
        <v>13.75</v>
      </c>
      <c r="M25" s="96" t="s">
        <v>11</v>
      </c>
      <c r="N25" s="47"/>
      <c r="O25" s="47"/>
      <c r="P25" s="47">
        <v>13.75</v>
      </c>
      <c r="Q25" s="47">
        <v>0</v>
      </c>
      <c r="R25" s="49"/>
      <c r="S25" s="50"/>
      <c r="T25" s="50"/>
      <c r="U25" s="43"/>
      <c r="V25" s="43"/>
      <c r="W25" s="43"/>
    </row>
    <row r="26" spans="2:23" ht="15.6" x14ac:dyDescent="0.3">
      <c r="B26" s="179">
        <v>20</v>
      </c>
      <c r="C26" s="119" t="s">
        <v>53</v>
      </c>
      <c r="D26" s="108" t="s">
        <v>52</v>
      </c>
      <c r="E26" s="182"/>
      <c r="F26" s="176"/>
      <c r="G26" s="183"/>
      <c r="H26" s="177"/>
      <c r="I26" s="178"/>
      <c r="J26" s="180">
        <v>0</v>
      </c>
      <c r="K26" s="138">
        <v>2.5</v>
      </c>
      <c r="L26" s="139">
        <v>0</v>
      </c>
      <c r="M26" s="184" t="s">
        <v>12</v>
      </c>
      <c r="N26" s="40"/>
      <c r="O26" s="40"/>
      <c r="P26" s="40">
        <v>13.75</v>
      </c>
      <c r="Q26" s="40">
        <v>0</v>
      </c>
      <c r="R26" s="41"/>
      <c r="S26" s="42"/>
      <c r="T26" s="42"/>
      <c r="U26" s="43"/>
      <c r="V26" s="43"/>
      <c r="W26" s="43"/>
    </row>
    <row r="27" spans="2:23" ht="15.6" x14ac:dyDescent="0.3">
      <c r="B27" s="87">
        <v>21</v>
      </c>
      <c r="C27" s="90" t="s">
        <v>55</v>
      </c>
      <c r="D27" s="81" t="s">
        <v>54</v>
      </c>
      <c r="E27" s="92"/>
      <c r="F27" s="74"/>
      <c r="G27" s="75"/>
      <c r="H27" s="76"/>
      <c r="I27" s="95"/>
      <c r="J27" s="103">
        <v>0</v>
      </c>
      <c r="K27" s="160"/>
      <c r="L27" s="102">
        <v>0</v>
      </c>
      <c r="M27" s="98" t="s">
        <v>51</v>
      </c>
      <c r="N27" s="40"/>
      <c r="O27" s="40"/>
      <c r="P27" s="40">
        <v>13.75</v>
      </c>
      <c r="Q27" s="40">
        <v>0</v>
      </c>
      <c r="R27" s="41"/>
      <c r="S27" s="42"/>
      <c r="T27" s="42"/>
      <c r="U27" s="43"/>
      <c r="V27" s="43"/>
      <c r="W27" s="43"/>
    </row>
    <row r="28" spans="2:23" ht="16.2" thickBot="1" x14ac:dyDescent="0.35">
      <c r="B28" s="87">
        <v>22</v>
      </c>
      <c r="C28" s="90" t="s">
        <v>57</v>
      </c>
      <c r="D28" s="81" t="s">
        <v>56</v>
      </c>
      <c r="E28" s="92"/>
      <c r="F28" s="74"/>
      <c r="G28" s="75"/>
      <c r="H28" s="76"/>
      <c r="I28" s="95"/>
      <c r="J28" s="104">
        <v>0</v>
      </c>
      <c r="K28" s="161"/>
      <c r="L28" s="105">
        <v>0</v>
      </c>
      <c r="M28" s="98" t="s">
        <v>51</v>
      </c>
      <c r="N28" s="40"/>
      <c r="O28" s="40"/>
      <c r="P28" s="40">
        <v>13.75</v>
      </c>
      <c r="Q28" s="40">
        <v>0</v>
      </c>
      <c r="R28" s="41"/>
      <c r="S28" s="44"/>
      <c r="T28" s="42"/>
      <c r="U28" s="43"/>
      <c r="V28" s="43"/>
      <c r="W28" s="43"/>
    </row>
    <row r="29" spans="2:23" ht="16.2" thickBot="1" x14ac:dyDescent="0.35">
      <c r="B29" s="88">
        <v>23</v>
      </c>
      <c r="C29" s="91" t="s">
        <v>59</v>
      </c>
      <c r="D29" s="83" t="s">
        <v>58</v>
      </c>
      <c r="E29" s="94"/>
      <c r="F29" s="77"/>
      <c r="G29" s="78"/>
      <c r="H29" s="79"/>
      <c r="I29" s="79"/>
      <c r="J29" s="99">
        <v>0</v>
      </c>
      <c r="K29" s="162"/>
      <c r="L29" s="100">
        <v>0</v>
      </c>
      <c r="M29" s="84" t="s">
        <v>51</v>
      </c>
      <c r="N29" s="40"/>
      <c r="O29" s="40"/>
      <c r="P29" s="40">
        <v>13.75</v>
      </c>
      <c r="Q29" s="40">
        <v>0</v>
      </c>
      <c r="R29" s="41"/>
      <c r="S29" s="42"/>
      <c r="T29" s="42"/>
      <c r="U29" s="43"/>
      <c r="V29" s="43"/>
      <c r="W29" s="43"/>
    </row>
    <row r="30" spans="2:23" ht="18" customHeight="1" x14ac:dyDescent="0.3">
      <c r="B30" s="33"/>
      <c r="C30" s="33"/>
      <c r="D30" s="34"/>
      <c r="E30" s="34"/>
      <c r="F30" s="34"/>
      <c r="G30" s="35"/>
      <c r="H30" s="36"/>
      <c r="I30" s="36"/>
      <c r="J30" s="36"/>
      <c r="K30" s="37"/>
      <c r="L30" s="38"/>
      <c r="M30" s="39"/>
      <c r="N30" s="40"/>
      <c r="O30" s="40"/>
      <c r="P30" s="40">
        <v>13.75</v>
      </c>
      <c r="Q30" s="40">
        <v>0</v>
      </c>
      <c r="R30" s="41"/>
      <c r="S30" s="42"/>
      <c r="T30" s="42"/>
      <c r="U30" s="43"/>
      <c r="V30" s="43"/>
      <c r="W30" s="43"/>
    </row>
    <row r="31" spans="2:23" ht="18" customHeight="1" x14ac:dyDescent="0.3">
      <c r="B31" s="59" t="s">
        <v>61</v>
      </c>
      <c r="C31" s="60"/>
      <c r="D31" s="61"/>
      <c r="E31" s="61"/>
      <c r="F31" s="61"/>
      <c r="G31" s="62"/>
      <c r="H31" s="63"/>
      <c r="I31" s="63"/>
      <c r="J31" s="59" t="s">
        <v>8</v>
      </c>
      <c r="K31" s="64"/>
      <c r="L31" s="65"/>
      <c r="M31" s="39"/>
      <c r="N31" s="56" t="e">
        <f>50*(#REF!+M31)/20</f>
        <v>#REF!</v>
      </c>
      <c r="O31" s="56"/>
      <c r="P31" s="56"/>
      <c r="Q31" s="56" t="e">
        <f>#REF!+#REF!+N31+U31</f>
        <v>#REF!</v>
      </c>
      <c r="R31" s="56" t="e">
        <f>#REF!+O31+P31</f>
        <v>#REF!</v>
      </c>
      <c r="S31" s="57"/>
      <c r="T31" s="58"/>
      <c r="U31" s="58"/>
      <c r="V31" s="43"/>
      <c r="W31" s="43"/>
    </row>
    <row r="32" spans="2:23" ht="15.75" customHeight="1" x14ac:dyDescent="0.3">
      <c r="B32" s="33"/>
      <c r="C32" s="33"/>
      <c r="D32" s="34"/>
      <c r="E32" s="34"/>
      <c r="F32" s="34"/>
      <c r="G32" s="35"/>
      <c r="H32" s="36"/>
      <c r="I32" s="36"/>
      <c r="J32" s="36"/>
      <c r="K32" s="37"/>
      <c r="L32" s="38"/>
      <c r="M32" s="39"/>
      <c r="N32" s="40"/>
      <c r="O32" s="40"/>
      <c r="P32" s="40">
        <v>12.5</v>
      </c>
      <c r="Q32" s="40">
        <v>0</v>
      </c>
      <c r="R32" s="41"/>
      <c r="S32" s="42"/>
      <c r="T32" s="42"/>
      <c r="U32" s="43"/>
      <c r="V32" s="43"/>
      <c r="W32" s="43"/>
    </row>
    <row r="33" spans="2:23" ht="15" customHeight="1" x14ac:dyDescent="0.3">
      <c r="B33" s="33"/>
      <c r="C33" s="51"/>
      <c r="D33" s="52"/>
      <c r="E33" s="53"/>
      <c r="F33" s="52"/>
      <c r="G33" s="52"/>
      <c r="H33" s="52"/>
      <c r="I33" s="54"/>
      <c r="J33" s="54"/>
      <c r="K33" s="55"/>
      <c r="L33" s="45"/>
      <c r="M33" s="39"/>
      <c r="N33" s="56">
        <f>35*(K33+M33)/20</f>
        <v>0</v>
      </c>
      <c r="O33" s="56"/>
      <c r="P33" s="56"/>
      <c r="Q33" s="56" t="e">
        <f>H33+#REF!+N33+U33</f>
        <v>#REF!</v>
      </c>
      <c r="R33" s="56">
        <f>H33+O33+P33</f>
        <v>0</v>
      </c>
      <c r="S33" s="57"/>
      <c r="T33" s="58"/>
      <c r="U33" s="58"/>
      <c r="V33" s="43"/>
      <c r="W33" s="43"/>
    </row>
    <row r="34" spans="2:23" ht="18" x14ac:dyDescent="0.35"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6" spans="2:23" x14ac:dyDescent="0.3">
      <c r="B36" s="22"/>
      <c r="C36" s="23"/>
      <c r="D36" s="24"/>
      <c r="E36" s="25"/>
      <c r="F36" s="24"/>
      <c r="G36" s="24"/>
      <c r="H36" s="24"/>
      <c r="I36" s="26"/>
      <c r="J36" s="26"/>
      <c r="K36" s="26"/>
      <c r="L36" s="5"/>
      <c r="M36" s="5"/>
      <c r="N36" s="5"/>
      <c r="O36" s="5"/>
      <c r="P36" s="5"/>
      <c r="Q36" s="5"/>
      <c r="R36" s="5"/>
      <c r="S36" s="20"/>
      <c r="T36" s="21"/>
      <c r="U36" s="21"/>
    </row>
    <row r="40" spans="2:23" x14ac:dyDescent="0.3">
      <c r="D40"/>
    </row>
    <row r="50" spans="22:22" x14ac:dyDescent="0.3">
      <c r="V50"/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6" r:id="rId4">
          <objectPr defaultSize="0" autoPict="0" r:id="rId5">
            <anchor moveWithCells="1" sizeWithCells="1">
              <from>
                <xdr:col>3</xdr:col>
                <xdr:colOff>822960</xdr:colOff>
                <xdr:row>31</xdr:row>
                <xdr:rowOff>45720</xdr:rowOff>
              </from>
              <to>
                <xdr:col>11</xdr:col>
                <xdr:colOff>137160</xdr:colOff>
                <xdr:row>35</xdr:row>
                <xdr:rowOff>68580</xdr:rowOff>
              </to>
            </anchor>
          </objectPr>
        </oleObject>
      </mc:Choice>
      <mc:Fallback>
        <oleObject progId="CorelDRAW.Graphic.11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2021-12-03T08:59:26Z</cp:lastPrinted>
  <dcterms:created xsi:type="dcterms:W3CDTF">2013-12-04T05:03:35Z</dcterms:created>
  <dcterms:modified xsi:type="dcterms:W3CDTF">2021-12-17T08:44:08Z</dcterms:modified>
</cp:coreProperties>
</file>